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640" tabRatio="771" activeTab="1"/>
  </bookViews>
  <sheets>
    <sheet name="Титул" sheetId="1" r:id="rId1"/>
    <sheet name="5 Курс Маг" sheetId="2" r:id="rId2"/>
  </sheets>
  <definedNames/>
  <calcPr fullCalcOnLoad="1"/>
</workbook>
</file>

<file path=xl/sharedStrings.xml><?xml version="1.0" encoding="utf-8"?>
<sst xmlns="http://schemas.openxmlformats.org/spreadsheetml/2006/main" count="143" uniqueCount="104">
  <si>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</si>
  <si>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</si>
  <si>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</si>
  <si>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</si>
  <si>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</si>
  <si>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</si>
  <si>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</si>
  <si>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</si>
  <si>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</si>
  <si>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</si>
  <si>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</si>
  <si>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</si>
  <si>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</si>
  <si>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</si>
  <si>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</si>
  <si>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</si>
  <si>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</si>
  <si>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</si>
  <si>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</si>
  <si>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</si>
  <si>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 xml:space="preserve"> (підпис директора, декана, завідувача)                  (прізвище та ініціали) </t>
  </si>
  <si>
    <t>Тривалість семестру  15 тижнів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</si>
  <si>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</si>
  <si>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</si>
  <si>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</si>
  <si>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</si>
  <si>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</si>
  <si>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_____________</t>
  </si>
  <si>
    <t>(підпис куратора)</t>
  </si>
  <si>
    <t>(прізвище, ініціали)</t>
  </si>
  <si>
    <t>______________________       _________________________</t>
  </si>
  <si>
    <t>Іноземна мова (за професійним спрямуванням)</t>
  </si>
  <si>
    <t>Залік</t>
  </si>
  <si>
    <t>Іспит</t>
  </si>
  <si>
    <t>Форма № Н-2.02</t>
  </si>
  <si>
    <t>Донбаська державна машинобудівна академія</t>
  </si>
  <si>
    <t>ІНДИВІДУАЛЬНИЙ</t>
  </si>
  <si>
    <t>(прізвище, ім`я, по батькові студента)</t>
  </si>
  <si>
    <t>(код студента)</t>
  </si>
  <si>
    <t>М.П.</t>
  </si>
  <si>
    <t>Дата "</t>
  </si>
  <si>
    <t>Напрям підготовки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</si>
  <si>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</si>
  <si>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</si>
  <si>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</si>
  <si>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</si>
  <si>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</si>
  <si>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</si>
  <si>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Директор інституту, декана факультету,</t>
  </si>
  <si>
    <t>завідувач відділення</t>
  </si>
  <si>
    <t>Проректор, заступник директора</t>
  </si>
  <si>
    <t>"      "</t>
  </si>
  <si>
    <t>вересня</t>
  </si>
  <si>
    <t>Денна</t>
  </si>
  <si>
    <t>( А.М. Фесенко )</t>
  </si>
  <si>
    <t>Переддипломна практика</t>
  </si>
  <si>
    <t>Інтелектуальна власність</t>
  </si>
  <si>
    <t>Магістр</t>
  </si>
  <si>
    <t>Мінестерство освіти і науки України</t>
  </si>
  <si>
    <t>Машинобудування</t>
  </si>
  <si>
    <t>Факультет машинобудування</t>
  </si>
  <si>
    <t>( В.Д. Кассов )</t>
  </si>
  <si>
    <t>Галузеве машинобудування</t>
  </si>
  <si>
    <t>ПТМ-19м</t>
  </si>
  <si>
    <t>м. Краматорськ 2019 року</t>
  </si>
  <si>
    <t>Обов"язкові навчальні</t>
  </si>
  <si>
    <t>Охорона праці в галузі та цивільний захист</t>
  </si>
  <si>
    <t>Фізичне виховання</t>
  </si>
  <si>
    <t>Науково-дослідна практика</t>
  </si>
  <si>
    <t>Дисципліни вільного</t>
  </si>
  <si>
    <t>2-й СЕМЕСТР</t>
  </si>
  <si>
    <t>Всього за 1  семестр</t>
  </si>
  <si>
    <t>Фізичне виховання (факультатив)</t>
  </si>
  <si>
    <t>Всього за 2 семестр</t>
  </si>
  <si>
    <t>3-й СЕМЕСТР</t>
  </si>
  <si>
    <t>Захист кваліфікаційної роботи магістра</t>
  </si>
  <si>
    <t>ДА</t>
  </si>
  <si>
    <t>Всього за 3 семестр</t>
  </si>
  <si>
    <t>Всього за цикл навчання</t>
  </si>
  <si>
    <t>НАВЧАЛЬНИЙ ПЛАН МАГІСТРА</t>
  </si>
  <si>
    <t>2019року</t>
  </si>
  <si>
    <t>09.09.2019 - 30.12.2020</t>
  </si>
  <si>
    <t>Цифрові системи керування і обробки інформації</t>
  </si>
  <si>
    <t>Електропривод та автоматизація загальнопромислових механізмів</t>
  </si>
  <si>
    <t>CAD/CAM системи</t>
  </si>
  <si>
    <t>Методологія та організація наукових досліджень</t>
  </si>
  <si>
    <t>Основи теорії керування якістю технологічних систем</t>
  </si>
  <si>
    <t>Гнучке автоматизоване виробництво</t>
  </si>
  <si>
    <t>Аналіз, синтез і оптимізація інформаційних мереж</t>
  </si>
  <si>
    <t>Цифрові системи керування і обробки інформації (к.пр.)</t>
  </si>
  <si>
    <t>Диф.залік</t>
  </si>
  <si>
    <t>Теорія оптимального управління</t>
  </si>
  <si>
    <t>Сучасні методи дослідження систем</t>
  </si>
  <si>
    <t>Підготовка кваліфікаційної роботи магістра</t>
  </si>
  <si>
    <t>1-й СЕМЕСТР</t>
  </si>
  <si>
    <t>(другий, магістерський рівень)</t>
  </si>
  <si>
    <t>НДР за темою магістерської роботи</t>
  </si>
  <si>
    <t>Системний аналіз об'єктів автоматизації</t>
  </si>
  <si>
    <t>Проектування та дослідження адаптивних систем управління</t>
  </si>
  <si>
    <t xml:space="preserve">Автоматизоване проектування складних об`ектів та систем </t>
  </si>
  <si>
    <t>Монтаж, обслуговування і ремонт систем керування</t>
  </si>
  <si>
    <t>4-й СЕМЕСТР</t>
  </si>
  <si>
    <t>ОНП  "Автоматизоване управління технологічними процесами"</t>
  </si>
  <si>
    <t>з 1 вересня 2019 року по 30 червня 2020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</si>
</sst>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-;\-* #,##0_-;\ 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172" fontId="12" fillId="0" borderId="18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" fontId="12" fillId="0" borderId="18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19</xdr:col>
      <xdr:colOff>133350</xdr:colOff>
      <xdr:row>46</xdr:row>
      <xdr:rowOff>123825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67600"/>
          <a:ext cx="10763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view="pageBreakPreview" zoomScaleSheetLayoutView="100" zoomScalePageLayoutView="0" workbookViewId="0" topLeftCell="B31">
      <selection activeCell="W63" sqref="W63:AD63"/>
    </sheetView>
  </sheetViews>
  <sheetFormatPr defaultColWidth="9.140625" defaultRowHeight="15"/>
  <cols>
    <col min="1" max="13" width="4.7109375" style="0" customWidth="1"/>
    <col min="14" max="14" width="4.7109375" style="18" customWidth="1"/>
    <col min="15" max="48" width="4.7109375" style="0" customWidth="1"/>
    <col min="49" max="50" width="2.7109375" style="0" customWidth="1"/>
  </cols>
  <sheetData>
    <row r="1" spans="16:30" ht="15">
      <c r="P1" s="67"/>
      <c r="AD1" s="22" t="s">
        <v>34</v>
      </c>
    </row>
    <row r="2" ht="15">
      <c r="P2" s="67"/>
    </row>
    <row r="3" spans="16:30" ht="15">
      <c r="P3" s="67"/>
      <c r="Q3" s="63" t="s">
        <v>58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ht="15">
      <c r="P4" s="67"/>
    </row>
    <row r="5" spans="16:30" ht="15.75">
      <c r="P5" s="67"/>
      <c r="Q5" s="62" t="s">
        <v>35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ht="15">
      <c r="P6" s="67"/>
    </row>
    <row r="7" ht="15">
      <c r="P7" s="67"/>
    </row>
    <row r="8" ht="15">
      <c r="P8" s="67"/>
    </row>
    <row r="9" ht="15">
      <c r="P9" s="67"/>
    </row>
    <row r="10" ht="15">
      <c r="P10" s="67"/>
    </row>
    <row r="11" ht="15">
      <c r="P11" s="67"/>
    </row>
    <row r="12" ht="15">
      <c r="P12" s="67"/>
    </row>
    <row r="13" ht="15">
      <c r="P13" s="67"/>
    </row>
    <row r="14" ht="15">
      <c r="P14" s="67"/>
    </row>
    <row r="15" spans="16:30" ht="15.75">
      <c r="P15" s="67"/>
      <c r="Q15" s="62" t="s">
        <v>36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6:30" ht="15.75">
      <c r="P16" s="67"/>
      <c r="Q16" s="62" t="s">
        <v>79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ht="15">
      <c r="P17" s="67"/>
    </row>
    <row r="18" ht="15">
      <c r="P18" s="67"/>
    </row>
    <row r="19" ht="15">
      <c r="P19" s="67"/>
    </row>
    <row r="20" ht="15">
      <c r="P20" s="67"/>
    </row>
    <row r="21" ht="15">
      <c r="P21" s="67"/>
    </row>
    <row r="22" ht="15">
      <c r="P22" s="67"/>
    </row>
    <row r="23" ht="15">
      <c r="P23" s="67"/>
    </row>
    <row r="24" ht="15">
      <c r="P24" s="67"/>
    </row>
    <row r="25" ht="15">
      <c r="P25" s="67"/>
    </row>
    <row r="26" ht="15">
      <c r="P26" s="67"/>
    </row>
    <row r="27" ht="15">
      <c r="P27" s="67"/>
    </row>
    <row r="28" ht="15">
      <c r="P28" s="67"/>
    </row>
    <row r="29" ht="15">
      <c r="P29" s="67"/>
    </row>
    <row r="30" ht="15">
      <c r="P30" s="67"/>
    </row>
    <row r="31" ht="15">
      <c r="P31" s="67"/>
    </row>
    <row r="32" ht="15">
      <c r="P32" s="67"/>
    </row>
    <row r="33" ht="15">
      <c r="P33" s="67"/>
    </row>
    <row r="34" spans="16:30" ht="15.75">
      <c r="P34" s="67"/>
      <c r="Q34" s="62" t="s">
        <v>64</v>
      </c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ht="15">
      <c r="P35" s="67"/>
    </row>
    <row r="36" ht="15">
      <c r="P36" s="67"/>
    </row>
    <row r="37" spans="16:30" ht="15">
      <c r="P37" s="67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6:30" ht="15">
      <c r="P38" s="67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6:30" ht="15">
      <c r="P39" s="67"/>
      <c r="Q39" s="68" t="s">
        <v>37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6:30" ht="15">
      <c r="P40" s="67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6:30" ht="15">
      <c r="P41" s="67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6:30" ht="15">
      <c r="P42" s="67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64"/>
      <c r="AB42" s="64"/>
      <c r="AC42" s="64"/>
      <c r="AD42" s="64"/>
    </row>
    <row r="43" spans="16:30" ht="15">
      <c r="P43" s="67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5" t="s">
        <v>38</v>
      </c>
      <c r="AB43" s="65"/>
      <c r="AC43" s="65"/>
      <c r="AD43" s="65"/>
    </row>
    <row r="44" spans="16:30" ht="15">
      <c r="P44" s="67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6:30" ht="15">
      <c r="P45" s="67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6:30" ht="15">
      <c r="P46" s="67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6:30" ht="15">
      <c r="P47" s="67"/>
      <c r="Q47" s="21"/>
      <c r="R47" s="21"/>
      <c r="S47" s="21"/>
      <c r="T47" s="21"/>
      <c r="U47" s="64"/>
      <c r="V47" s="64"/>
      <c r="W47" s="64"/>
      <c r="X47" s="64"/>
      <c r="Y47" s="64"/>
      <c r="Z47" s="21"/>
      <c r="AA47" s="21"/>
      <c r="AB47" s="21"/>
      <c r="AC47" s="21"/>
      <c r="AD47" s="21"/>
    </row>
    <row r="48" spans="16:30" ht="15">
      <c r="P48" s="67"/>
      <c r="Q48" s="21"/>
      <c r="R48" s="21"/>
      <c r="S48" s="21"/>
      <c r="T48" s="21"/>
      <c r="U48" s="68" t="s">
        <v>0</v>
      </c>
      <c r="V48" s="68"/>
      <c r="W48" s="68"/>
      <c r="X48" s="68"/>
      <c r="Y48" s="68"/>
      <c r="Z48" s="21"/>
      <c r="AA48" s="21"/>
      <c r="AB48" s="21"/>
      <c r="AC48" s="21"/>
      <c r="AD48" s="21"/>
    </row>
    <row r="49" spans="16:30" ht="15">
      <c r="P49" s="67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6:30" ht="15">
      <c r="P50" s="67"/>
      <c r="Q50" s="21"/>
      <c r="R50" s="21"/>
      <c r="S50" s="21"/>
      <c r="T50" s="21"/>
      <c r="U50" s="66" t="s">
        <v>39</v>
      </c>
      <c r="V50" s="66"/>
      <c r="W50" s="66"/>
      <c r="X50" s="66"/>
      <c r="Y50" s="66"/>
      <c r="Z50" s="21"/>
      <c r="AA50" s="21"/>
      <c r="AB50" s="21"/>
      <c r="AC50" s="21"/>
      <c r="AD50" s="21"/>
    </row>
    <row r="51" spans="16:30" ht="15">
      <c r="P51" s="67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6:30" ht="15">
      <c r="P52" s="67"/>
      <c r="Q52" s="23"/>
      <c r="R52" s="23"/>
      <c r="S52" s="23"/>
      <c r="T52" s="24"/>
      <c r="U52" s="25" t="s">
        <v>40</v>
      </c>
      <c r="V52" s="27">
        <v>9</v>
      </c>
      <c r="W52" s="26" t="s">
        <v>51</v>
      </c>
      <c r="X52" s="60" t="s">
        <v>52</v>
      </c>
      <c r="Y52" s="60"/>
      <c r="Z52" s="60"/>
      <c r="AA52" s="60"/>
      <c r="AB52" s="23" t="s">
        <v>80</v>
      </c>
      <c r="AC52" s="23"/>
      <c r="AD52" s="21"/>
    </row>
    <row r="53" spans="16:30" ht="15">
      <c r="P53" s="67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6:30" ht="15">
      <c r="P54" s="67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6:30" ht="15">
      <c r="P55" s="67"/>
      <c r="Q55" s="29" t="s">
        <v>41</v>
      </c>
      <c r="R55" s="23"/>
      <c r="S55" s="23"/>
      <c r="T55" s="23"/>
      <c r="U55" s="23"/>
      <c r="V55" s="23"/>
      <c r="W55" s="60" t="s">
        <v>59</v>
      </c>
      <c r="X55" s="60"/>
      <c r="Y55" s="60"/>
      <c r="Z55" s="60"/>
      <c r="AA55" s="60"/>
      <c r="AB55" s="60"/>
      <c r="AC55" s="60"/>
      <c r="AD55" s="60"/>
    </row>
    <row r="56" spans="16:30" ht="19.5" customHeight="1">
      <c r="P56" s="67"/>
      <c r="Q56" s="29" t="s">
        <v>42</v>
      </c>
      <c r="R56" s="23"/>
      <c r="S56" s="23"/>
      <c r="T56" s="23"/>
      <c r="U56" s="23"/>
      <c r="V56" s="23"/>
      <c r="W56" s="61" t="s">
        <v>62</v>
      </c>
      <c r="X56" s="61"/>
      <c r="Y56" s="61"/>
      <c r="Z56" s="61"/>
      <c r="AA56" s="61"/>
      <c r="AB56" s="61"/>
      <c r="AC56" s="61"/>
      <c r="AD56" s="61"/>
    </row>
    <row r="57" spans="16:30" ht="15">
      <c r="P57" s="67"/>
      <c r="Q57" s="29" t="s">
        <v>43</v>
      </c>
      <c r="R57" s="23"/>
      <c r="S57" s="23"/>
      <c r="T57" s="23"/>
      <c r="U57" s="23"/>
      <c r="V57" s="23"/>
      <c r="W57" s="61" t="s">
        <v>57</v>
      </c>
      <c r="X57" s="61"/>
      <c r="Y57" s="61"/>
      <c r="Z57" s="61"/>
      <c r="AA57" s="61"/>
      <c r="AB57" s="61"/>
      <c r="AC57" s="61"/>
      <c r="AD57" s="61"/>
    </row>
    <row r="58" spans="16:30" ht="15">
      <c r="P58" s="67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</row>
    <row r="59" spans="16:30" ht="15">
      <c r="P59" s="67"/>
      <c r="Q59" s="29" t="s">
        <v>44</v>
      </c>
      <c r="R59" s="23"/>
      <c r="S59" s="23"/>
      <c r="T59" s="23"/>
      <c r="U59" s="23"/>
      <c r="V59" s="23"/>
      <c r="W59" s="60" t="s">
        <v>60</v>
      </c>
      <c r="X59" s="60"/>
      <c r="Y59" s="60"/>
      <c r="Z59" s="60"/>
      <c r="AA59" s="60"/>
      <c r="AB59" s="60"/>
      <c r="AC59" s="60"/>
      <c r="AD59" s="60"/>
    </row>
    <row r="60" spans="16:30" ht="15">
      <c r="P60" s="67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16:30" ht="15">
      <c r="P61" s="67"/>
      <c r="Q61" s="29" t="s">
        <v>45</v>
      </c>
      <c r="R61" s="23"/>
      <c r="S61" s="23"/>
      <c r="T61" s="23"/>
      <c r="U61" s="23"/>
      <c r="V61" s="23"/>
      <c r="W61" s="60" t="s">
        <v>63</v>
      </c>
      <c r="X61" s="60"/>
      <c r="Y61" s="60"/>
      <c r="Z61" s="60"/>
      <c r="AA61" s="60"/>
      <c r="AB61" s="60"/>
      <c r="AC61" s="60"/>
      <c r="AD61" s="60"/>
    </row>
    <row r="62" spans="16:30" ht="15">
      <c r="P62" s="67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6:30" ht="15">
      <c r="P63" s="67"/>
      <c r="Q63" s="29" t="s">
        <v>46</v>
      </c>
      <c r="R63" s="23"/>
      <c r="S63" s="23"/>
      <c r="T63" s="23"/>
      <c r="U63" s="23"/>
      <c r="V63" s="23"/>
      <c r="W63" s="60" t="s">
        <v>81</v>
      </c>
      <c r="X63" s="60"/>
      <c r="Y63" s="60"/>
      <c r="Z63" s="60"/>
      <c r="AA63" s="60"/>
      <c r="AB63" s="60"/>
      <c r="AC63" s="60"/>
      <c r="AD63" s="60"/>
    </row>
    <row r="64" spans="16:30" ht="15">
      <c r="P64" s="67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6:30" ht="15">
      <c r="P65" s="67"/>
      <c r="Q65" s="29" t="s">
        <v>47</v>
      </c>
      <c r="R65" s="23"/>
      <c r="S65" s="23"/>
      <c r="T65" s="23"/>
      <c r="U65" s="23"/>
      <c r="V65" s="23"/>
      <c r="W65" s="60" t="s">
        <v>53</v>
      </c>
      <c r="X65" s="60"/>
      <c r="Y65" s="60"/>
      <c r="Z65" s="60"/>
      <c r="AA65" s="60"/>
      <c r="AB65" s="60"/>
      <c r="AC65" s="60"/>
      <c r="AD65" s="60"/>
    </row>
    <row r="66" spans="16:30" ht="15">
      <c r="P66" s="67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6:30" ht="15">
      <c r="P67" s="67"/>
      <c r="Q67" s="29" t="s">
        <v>48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6:30" ht="15">
      <c r="P68" s="67"/>
      <c r="Q68" s="29" t="s">
        <v>49</v>
      </c>
      <c r="R68" s="23"/>
      <c r="S68" s="23"/>
      <c r="T68" s="23"/>
      <c r="U68" s="23"/>
      <c r="V68" s="23"/>
      <c r="W68" s="23"/>
      <c r="X68" s="59" t="s">
        <v>61</v>
      </c>
      <c r="Y68" s="59"/>
      <c r="Z68" s="59"/>
      <c r="AA68" s="59"/>
      <c r="AB68" s="59"/>
      <c r="AC68" s="59"/>
      <c r="AD68" s="59"/>
    </row>
    <row r="69" spans="16:30" ht="15">
      <c r="P69" s="67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6:30" ht="15">
      <c r="P70" s="67"/>
      <c r="Q70" s="29" t="s">
        <v>50</v>
      </c>
      <c r="R70" s="23"/>
      <c r="S70" s="23"/>
      <c r="T70" s="23"/>
      <c r="U70" s="23"/>
      <c r="V70" s="23"/>
      <c r="W70" s="23"/>
      <c r="X70" s="59" t="s">
        <v>54</v>
      </c>
      <c r="Y70" s="59"/>
      <c r="Z70" s="59"/>
      <c r="AA70" s="59"/>
      <c r="AB70" s="59"/>
      <c r="AC70" s="59"/>
      <c r="AD70" s="59"/>
    </row>
    <row r="71" spans="16:30" ht="15">
      <c r="P71" s="67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7:30" ht="15"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7:30" ht="15"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</sheetData>
  <sheetProtection/>
  <mergeCells count="23">
    <mergeCell ref="U50:Y50"/>
    <mergeCell ref="P1:P71"/>
    <mergeCell ref="Q38:AD38"/>
    <mergeCell ref="Q39:AD39"/>
    <mergeCell ref="U47:Y47"/>
    <mergeCell ref="U48:Y48"/>
    <mergeCell ref="Q16:AD16"/>
    <mergeCell ref="Q34:AD34"/>
    <mergeCell ref="Q5:AD5"/>
    <mergeCell ref="Q3:AD3"/>
    <mergeCell ref="X68:AD68"/>
    <mergeCell ref="W65:AD65"/>
    <mergeCell ref="X52:AA52"/>
    <mergeCell ref="AA42:AD42"/>
    <mergeCell ref="AA43:AD43"/>
    <mergeCell ref="Q15:AD15"/>
    <mergeCell ref="X70:AD70"/>
    <mergeCell ref="W63:AD63"/>
    <mergeCell ref="W59:AD59"/>
    <mergeCell ref="W56:AD56"/>
    <mergeCell ref="W55:AD55"/>
    <mergeCell ref="W61:AD61"/>
    <mergeCell ref="W57:AD5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115" zoomScaleNormal="115" zoomScaleSheetLayoutView="100" zoomScalePageLayoutView="80" workbookViewId="0" topLeftCell="A1">
      <selection activeCell="V9" sqref="V9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5.7109375" style="0" customWidth="1"/>
    <col min="4" max="4" width="5.421875" style="31" customWidth="1"/>
    <col min="5" max="7" width="4.7109375" style="0" customWidth="1"/>
    <col min="8" max="8" width="5.57421875" style="31" customWidth="1"/>
    <col min="9" max="10" width="4.7109375" style="0" customWidth="1"/>
    <col min="11" max="11" width="1.7109375" style="0" customWidth="1"/>
    <col min="13" max="13" width="7.28125" style="0" customWidth="1"/>
    <col min="14" max="15" width="4.7109375" style="0" customWidth="1"/>
    <col min="16" max="16" width="10.421875" style="0" customWidth="1"/>
    <col min="17" max="17" width="5.140625" style="0" customWidth="1"/>
    <col min="18" max="18" width="6.421875" style="0" customWidth="1"/>
    <col min="19" max="28" width="4.7109375" style="0" customWidth="1"/>
  </cols>
  <sheetData>
    <row r="1" spans="1:18" ht="15.75" customHeight="1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5.75" customHeight="1">
      <c r="A2" s="117" t="s">
        <v>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21" customHeight="1">
      <c r="A3" s="118" t="s">
        <v>103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ht="7.5" customHeight="1">
      <c r="A4" s="3"/>
    </row>
    <row r="5" spans="1:18" ht="12" customHeight="1">
      <c r="A5" s="92" t="s">
        <v>9</v>
      </c>
      <c r="B5" s="92" t="s">
        <v>23</v>
      </c>
      <c r="C5" s="122" t="s">
        <v>21</v>
      </c>
      <c r="D5" s="123"/>
      <c r="E5" s="123"/>
      <c r="F5" s="123"/>
      <c r="G5" s="123"/>
      <c r="H5" s="123"/>
      <c r="I5" s="123"/>
      <c r="J5" s="124"/>
      <c r="L5" s="86" t="s">
        <v>17</v>
      </c>
      <c r="M5" s="123" t="s">
        <v>18</v>
      </c>
      <c r="N5" s="123"/>
      <c r="O5" s="123"/>
      <c r="P5" s="123"/>
      <c r="Q5" s="123"/>
      <c r="R5" s="124"/>
    </row>
    <row r="6" spans="1:18" ht="12" customHeight="1">
      <c r="A6" s="93"/>
      <c r="B6" s="93"/>
      <c r="C6" s="125"/>
      <c r="D6" s="126"/>
      <c r="E6" s="126"/>
      <c r="F6" s="126"/>
      <c r="G6" s="126"/>
      <c r="H6" s="126"/>
      <c r="I6" s="126"/>
      <c r="J6" s="127"/>
      <c r="L6" s="87"/>
      <c r="M6" s="126"/>
      <c r="N6" s="126"/>
      <c r="O6" s="126"/>
      <c r="P6" s="126"/>
      <c r="Q6" s="126"/>
      <c r="R6" s="127"/>
    </row>
    <row r="7" spans="1:18" ht="15" customHeight="1">
      <c r="A7" s="93"/>
      <c r="B7" s="93"/>
      <c r="C7" s="86" t="s">
        <v>1</v>
      </c>
      <c r="D7" s="78" t="s">
        <v>8</v>
      </c>
      <c r="E7" s="79"/>
      <c r="F7" s="79"/>
      <c r="G7" s="79"/>
      <c r="H7" s="79"/>
      <c r="I7" s="80"/>
      <c r="J7" s="86" t="s">
        <v>2</v>
      </c>
      <c r="K7" s="81"/>
      <c r="L7" s="87"/>
      <c r="M7" s="82" t="s">
        <v>3</v>
      </c>
      <c r="N7" s="86" t="s">
        <v>19</v>
      </c>
      <c r="O7" s="86" t="s">
        <v>7</v>
      </c>
      <c r="P7" s="86" t="s">
        <v>4</v>
      </c>
      <c r="Q7" s="86" t="s">
        <v>5</v>
      </c>
      <c r="R7" s="86" t="s">
        <v>6</v>
      </c>
    </row>
    <row r="8" spans="1:18" ht="12" customHeight="1">
      <c r="A8" s="93"/>
      <c r="B8" s="93"/>
      <c r="C8" s="87"/>
      <c r="D8" s="88" t="s">
        <v>10</v>
      </c>
      <c r="E8" s="78" t="s">
        <v>11</v>
      </c>
      <c r="F8" s="79"/>
      <c r="G8" s="79"/>
      <c r="H8" s="79"/>
      <c r="I8" s="80"/>
      <c r="J8" s="87"/>
      <c r="K8" s="81"/>
      <c r="L8" s="87"/>
      <c r="M8" s="83"/>
      <c r="N8" s="87"/>
      <c r="O8" s="87"/>
      <c r="P8" s="87"/>
      <c r="Q8" s="87"/>
      <c r="R8" s="87"/>
    </row>
    <row r="9" spans="1:18" ht="61.5" customHeight="1">
      <c r="A9" s="93"/>
      <c r="B9" s="93"/>
      <c r="C9" s="87"/>
      <c r="D9" s="89"/>
      <c r="E9" s="86" t="s">
        <v>12</v>
      </c>
      <c r="F9" s="86" t="s">
        <v>14</v>
      </c>
      <c r="G9" s="86" t="s">
        <v>13</v>
      </c>
      <c r="H9" s="90" t="s">
        <v>15</v>
      </c>
      <c r="I9" s="86" t="s">
        <v>22</v>
      </c>
      <c r="J9" s="87"/>
      <c r="K9" s="81"/>
      <c r="L9" s="87"/>
      <c r="M9" s="83"/>
      <c r="N9" s="87"/>
      <c r="O9" s="87"/>
      <c r="P9" s="87"/>
      <c r="Q9" s="87"/>
      <c r="R9" s="87"/>
    </row>
    <row r="10" spans="1:18" ht="10.5" customHeight="1">
      <c r="A10" s="93"/>
      <c r="B10" s="93"/>
      <c r="C10" s="87"/>
      <c r="D10" s="89"/>
      <c r="E10" s="87"/>
      <c r="F10" s="87"/>
      <c r="G10" s="87"/>
      <c r="H10" s="91"/>
      <c r="I10" s="87"/>
      <c r="J10" s="87"/>
      <c r="K10" s="81"/>
      <c r="L10" s="87"/>
      <c r="M10" s="83"/>
      <c r="N10" s="87"/>
      <c r="O10" s="87"/>
      <c r="P10" s="87"/>
      <c r="Q10" s="87"/>
      <c r="R10" s="87"/>
    </row>
    <row r="11" spans="1:18" ht="13.5" customHeight="1">
      <c r="A11" s="119" t="s">
        <v>94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18" ht="15" customHeight="1">
      <c r="A12" s="111" t="s">
        <v>65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</row>
    <row r="13" spans="1:18" s="49" customFormat="1" ht="29.25" customHeight="1">
      <c r="A13" s="43">
        <v>1</v>
      </c>
      <c r="B13" s="15" t="s">
        <v>56</v>
      </c>
      <c r="C13" s="45">
        <v>2</v>
      </c>
      <c r="D13" s="38">
        <v>60</v>
      </c>
      <c r="E13" s="37">
        <v>10</v>
      </c>
      <c r="F13" s="37"/>
      <c r="G13" s="37">
        <v>5</v>
      </c>
      <c r="H13" s="38">
        <v>45</v>
      </c>
      <c r="I13" s="37"/>
      <c r="J13" s="37"/>
      <c r="K13" s="1"/>
      <c r="L13" s="37" t="s">
        <v>32</v>
      </c>
      <c r="M13" s="37"/>
      <c r="N13" s="37"/>
      <c r="O13" s="37"/>
      <c r="P13" s="37"/>
      <c r="Q13" s="37"/>
      <c r="R13" s="37"/>
    </row>
    <row r="14" spans="1:18" s="49" customFormat="1" ht="29.25" customHeight="1">
      <c r="A14" s="44">
        <v>2</v>
      </c>
      <c r="B14" s="47" t="s">
        <v>66</v>
      </c>
      <c r="C14" s="46">
        <v>3</v>
      </c>
      <c r="D14" s="19">
        <v>90</v>
      </c>
      <c r="E14" s="12">
        <v>15</v>
      </c>
      <c r="F14" s="12"/>
      <c r="G14" s="12">
        <v>15</v>
      </c>
      <c r="H14" s="19">
        <v>60</v>
      </c>
      <c r="I14" s="12"/>
      <c r="J14" s="12"/>
      <c r="K14" s="1"/>
      <c r="L14" s="12" t="s">
        <v>33</v>
      </c>
      <c r="M14" s="12"/>
      <c r="N14" s="12"/>
      <c r="O14" s="12"/>
      <c r="P14" s="12"/>
      <c r="Q14" s="12"/>
      <c r="R14" s="12"/>
    </row>
    <row r="15" spans="1:18" s="49" customFormat="1" ht="20.25" customHeight="1">
      <c r="A15" s="44">
        <v>3</v>
      </c>
      <c r="B15" s="47" t="s">
        <v>84</v>
      </c>
      <c r="C15" s="46">
        <v>4.5</v>
      </c>
      <c r="D15" s="19">
        <v>135</v>
      </c>
      <c r="E15" s="12">
        <v>30</v>
      </c>
      <c r="F15" s="12"/>
      <c r="G15" s="12">
        <v>30</v>
      </c>
      <c r="H15" s="19">
        <v>75</v>
      </c>
      <c r="I15" s="12"/>
      <c r="J15" s="12"/>
      <c r="K15" s="1"/>
      <c r="L15" s="12" t="s">
        <v>33</v>
      </c>
      <c r="M15" s="12"/>
      <c r="N15" s="12"/>
      <c r="O15" s="12"/>
      <c r="P15" s="12"/>
      <c r="Q15" s="12"/>
      <c r="R15" s="12"/>
    </row>
    <row r="16" spans="1:18" s="49" customFormat="1" ht="29.25" customHeight="1">
      <c r="A16" s="44">
        <v>4</v>
      </c>
      <c r="B16" s="47" t="s">
        <v>82</v>
      </c>
      <c r="C16" s="46">
        <v>6</v>
      </c>
      <c r="D16" s="19">
        <v>180</v>
      </c>
      <c r="E16" s="12">
        <v>30</v>
      </c>
      <c r="F16" s="12">
        <v>45</v>
      </c>
      <c r="G16" s="12"/>
      <c r="H16" s="19">
        <v>105</v>
      </c>
      <c r="I16" s="12"/>
      <c r="J16" s="12"/>
      <c r="K16" s="1"/>
      <c r="L16" s="12" t="s">
        <v>33</v>
      </c>
      <c r="M16" s="12"/>
      <c r="N16" s="12"/>
      <c r="O16" s="12"/>
      <c r="P16" s="12"/>
      <c r="Q16" s="12"/>
      <c r="R16" s="12"/>
    </row>
    <row r="17" spans="1:18" s="49" customFormat="1" ht="17.25" customHeight="1">
      <c r="A17" s="44">
        <v>5</v>
      </c>
      <c r="B17" s="48" t="s">
        <v>68</v>
      </c>
      <c r="C17" s="46">
        <v>5</v>
      </c>
      <c r="D17" s="19">
        <v>150</v>
      </c>
      <c r="E17" s="12"/>
      <c r="F17" s="12"/>
      <c r="G17" s="12"/>
      <c r="H17" s="19"/>
      <c r="I17" s="12"/>
      <c r="J17" s="12"/>
      <c r="K17" s="1"/>
      <c r="L17" s="12" t="s">
        <v>32</v>
      </c>
      <c r="M17" s="12"/>
      <c r="N17" s="12"/>
      <c r="O17" s="12"/>
      <c r="P17" s="12"/>
      <c r="Q17" s="12"/>
      <c r="R17" s="12"/>
    </row>
    <row r="18" spans="1:18" s="49" customFormat="1" ht="17.25" customHeight="1">
      <c r="A18" s="44">
        <v>6</v>
      </c>
      <c r="B18" s="15" t="s">
        <v>67</v>
      </c>
      <c r="C18" s="46">
        <v>2</v>
      </c>
      <c r="D18" s="19">
        <v>60</v>
      </c>
      <c r="E18" s="12"/>
      <c r="F18" s="12"/>
      <c r="G18" s="12">
        <v>30</v>
      </c>
      <c r="H18" s="19">
        <v>30</v>
      </c>
      <c r="I18" s="12"/>
      <c r="J18" s="12"/>
      <c r="K18" s="1"/>
      <c r="L18" s="12" t="s">
        <v>32</v>
      </c>
      <c r="M18" s="12"/>
      <c r="N18" s="12"/>
      <c r="O18" s="12"/>
      <c r="P18" s="12"/>
      <c r="Q18" s="12"/>
      <c r="R18" s="12"/>
    </row>
    <row r="19" spans="1:18" s="49" customFormat="1" ht="16.5" customHeight="1">
      <c r="A19" s="84" t="s">
        <v>16</v>
      </c>
      <c r="B19" s="85"/>
      <c r="C19" s="39">
        <f aca="true" t="shared" si="0" ref="C19:H19">SUM(C13:C18)</f>
        <v>22.5</v>
      </c>
      <c r="D19" s="42">
        <f t="shared" si="0"/>
        <v>675</v>
      </c>
      <c r="E19" s="42">
        <f t="shared" si="0"/>
        <v>85</v>
      </c>
      <c r="F19" s="42">
        <f t="shared" si="0"/>
        <v>45</v>
      </c>
      <c r="G19" s="42">
        <f t="shared" si="0"/>
        <v>80</v>
      </c>
      <c r="H19" s="42">
        <f t="shared" si="0"/>
        <v>315</v>
      </c>
      <c r="I19" s="41"/>
      <c r="J19" s="41"/>
      <c r="K19" s="1"/>
      <c r="L19" s="41"/>
      <c r="M19" s="41"/>
      <c r="N19" s="41"/>
      <c r="O19" s="41"/>
      <c r="P19" s="41"/>
      <c r="Q19" s="41"/>
      <c r="R19" s="41"/>
    </row>
    <row r="20" spans="1:18" s="49" customFormat="1" ht="16.5" customHeight="1">
      <c r="A20" s="72" t="s">
        <v>69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</row>
    <row r="21" spans="1:18" s="49" customFormat="1" ht="34.5" customHeight="1">
      <c r="A21" s="12">
        <v>7</v>
      </c>
      <c r="B21" s="47" t="s">
        <v>31</v>
      </c>
      <c r="C21" s="45">
        <v>3</v>
      </c>
      <c r="D21" s="38">
        <v>90</v>
      </c>
      <c r="E21" s="37"/>
      <c r="F21" s="37"/>
      <c r="G21" s="37">
        <v>30</v>
      </c>
      <c r="H21" s="38">
        <v>60</v>
      </c>
      <c r="I21" s="37"/>
      <c r="J21" s="37"/>
      <c r="K21" s="1"/>
      <c r="L21" s="37" t="s">
        <v>32</v>
      </c>
      <c r="M21" s="37"/>
      <c r="N21" s="37"/>
      <c r="O21" s="37"/>
      <c r="P21" s="37"/>
      <c r="Q21" s="37"/>
      <c r="R21" s="37"/>
    </row>
    <row r="22" spans="1:18" s="49" customFormat="1" ht="38.25">
      <c r="A22" s="12">
        <v>8</v>
      </c>
      <c r="B22" s="47" t="s">
        <v>83</v>
      </c>
      <c r="C22" s="46">
        <v>4.5</v>
      </c>
      <c r="D22" s="19">
        <v>135</v>
      </c>
      <c r="E22" s="12">
        <v>15</v>
      </c>
      <c r="F22" s="12"/>
      <c r="G22" s="12">
        <v>30</v>
      </c>
      <c r="H22" s="19">
        <v>90</v>
      </c>
      <c r="I22" s="12"/>
      <c r="J22" s="12"/>
      <c r="K22" s="1"/>
      <c r="L22" s="37" t="s">
        <v>32</v>
      </c>
      <c r="M22" s="12"/>
      <c r="N22" s="12"/>
      <c r="O22" s="12"/>
      <c r="P22" s="12"/>
      <c r="Q22" s="12"/>
      <c r="R22" s="12"/>
    </row>
    <row r="23" spans="1:18" s="49" customFormat="1" ht="24" customHeight="1">
      <c r="A23" s="75" t="s">
        <v>16</v>
      </c>
      <c r="B23" s="75"/>
      <c r="C23" s="51">
        <f aca="true" t="shared" si="1" ref="C23:H23">SUM(C21:C22)</f>
        <v>7.5</v>
      </c>
      <c r="D23" s="17">
        <f t="shared" si="1"/>
        <v>225</v>
      </c>
      <c r="E23" s="17">
        <f t="shared" si="1"/>
        <v>15</v>
      </c>
      <c r="F23" s="17">
        <f t="shared" si="1"/>
        <v>0</v>
      </c>
      <c r="G23" s="17">
        <f t="shared" si="1"/>
        <v>60</v>
      </c>
      <c r="H23" s="17">
        <f t="shared" si="1"/>
        <v>150</v>
      </c>
      <c r="I23" s="12"/>
      <c r="J23" s="12"/>
      <c r="K23" s="1"/>
      <c r="L23" s="12"/>
      <c r="M23" s="12"/>
      <c r="N23" s="12"/>
      <c r="O23" s="12"/>
      <c r="P23" s="12"/>
      <c r="Q23" s="12"/>
      <c r="R23" s="12"/>
    </row>
    <row r="24" spans="1:18" s="49" customFormat="1" ht="13.5" customHeight="1">
      <c r="A24" s="76" t="s">
        <v>71</v>
      </c>
      <c r="B24" s="77"/>
      <c r="C24" s="39">
        <f aca="true" t="shared" si="2" ref="C24:H24">C23+C19</f>
        <v>30</v>
      </c>
      <c r="D24" s="42">
        <f t="shared" si="2"/>
        <v>900</v>
      </c>
      <c r="E24" s="42">
        <f t="shared" si="2"/>
        <v>100</v>
      </c>
      <c r="F24" s="42">
        <f t="shared" si="2"/>
        <v>45</v>
      </c>
      <c r="G24" s="42">
        <f t="shared" si="2"/>
        <v>140</v>
      </c>
      <c r="H24" s="42">
        <f t="shared" si="2"/>
        <v>465</v>
      </c>
      <c r="I24" s="42"/>
      <c r="J24" s="41"/>
      <c r="L24" s="41"/>
      <c r="M24" s="41"/>
      <c r="N24" s="41"/>
      <c r="O24" s="41"/>
      <c r="P24" s="41"/>
      <c r="Q24" s="41"/>
      <c r="R24" s="41"/>
    </row>
    <row r="25" spans="1:18" s="49" customFormat="1" ht="12.75">
      <c r="A25" s="69" t="s">
        <v>70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s="49" customFormat="1" ht="16.5" customHeight="1">
      <c r="A26" s="72" t="s">
        <v>65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</row>
    <row r="27" spans="1:18" s="49" customFormat="1" ht="27.75" customHeight="1">
      <c r="A27" s="12">
        <v>1</v>
      </c>
      <c r="B27" s="55" t="s">
        <v>85</v>
      </c>
      <c r="C27" s="45">
        <v>2</v>
      </c>
      <c r="D27" s="38">
        <v>60</v>
      </c>
      <c r="E27" s="37">
        <v>10</v>
      </c>
      <c r="F27" s="37"/>
      <c r="G27" s="37">
        <v>10</v>
      </c>
      <c r="H27" s="38">
        <v>40</v>
      </c>
      <c r="I27" s="37"/>
      <c r="J27" s="37"/>
      <c r="K27" s="1"/>
      <c r="L27" s="37" t="s">
        <v>32</v>
      </c>
      <c r="M27" s="37"/>
      <c r="N27" s="37"/>
      <c r="O27" s="37"/>
      <c r="P27" s="37"/>
      <c r="Q27" s="37"/>
      <c r="R27" s="37"/>
    </row>
    <row r="28" spans="1:18" s="49" customFormat="1" ht="25.5">
      <c r="A28" s="12">
        <v>2</v>
      </c>
      <c r="B28" s="53" t="s">
        <v>86</v>
      </c>
      <c r="C28" s="46">
        <v>3</v>
      </c>
      <c r="D28" s="19">
        <v>90</v>
      </c>
      <c r="E28" s="12">
        <v>18</v>
      </c>
      <c r="F28" s="12"/>
      <c r="G28" s="12">
        <v>18</v>
      </c>
      <c r="H28" s="19">
        <v>54</v>
      </c>
      <c r="I28" s="12"/>
      <c r="J28" s="12"/>
      <c r="K28" s="1"/>
      <c r="L28" s="12" t="s">
        <v>32</v>
      </c>
      <c r="M28" s="12"/>
      <c r="N28" s="12"/>
      <c r="O28" s="12"/>
      <c r="P28" s="12"/>
      <c r="Q28" s="12"/>
      <c r="R28" s="12"/>
    </row>
    <row r="29" spans="1:18" s="49" customFormat="1" ht="25.5">
      <c r="A29" s="12">
        <v>3</v>
      </c>
      <c r="B29" s="53" t="s">
        <v>91</v>
      </c>
      <c r="C29" s="46">
        <v>5</v>
      </c>
      <c r="D29" s="19">
        <v>150</v>
      </c>
      <c r="E29" s="12">
        <v>36</v>
      </c>
      <c r="F29" s="12"/>
      <c r="G29" s="12">
        <v>18</v>
      </c>
      <c r="H29" s="19">
        <v>96</v>
      </c>
      <c r="I29" s="12"/>
      <c r="J29" s="12"/>
      <c r="K29" s="1"/>
      <c r="L29" s="12" t="s">
        <v>33</v>
      </c>
      <c r="M29" s="12"/>
      <c r="N29" s="12"/>
      <c r="O29" s="12"/>
      <c r="P29" s="12"/>
      <c r="Q29" s="12"/>
      <c r="R29" s="12"/>
    </row>
    <row r="30" spans="1:18" s="49" customFormat="1" ht="25.5">
      <c r="A30" s="12">
        <v>4</v>
      </c>
      <c r="B30" s="53" t="s">
        <v>87</v>
      </c>
      <c r="C30" s="46">
        <v>4</v>
      </c>
      <c r="D30" s="19">
        <v>120</v>
      </c>
      <c r="E30" s="50">
        <v>18</v>
      </c>
      <c r="F30" s="50">
        <v>18</v>
      </c>
      <c r="G30" s="50">
        <v>18</v>
      </c>
      <c r="H30" s="19">
        <v>66</v>
      </c>
      <c r="I30" s="12"/>
      <c r="J30" s="12"/>
      <c r="K30" s="1"/>
      <c r="L30" s="12" t="s">
        <v>33</v>
      </c>
      <c r="M30" s="12"/>
      <c r="N30" s="12"/>
      <c r="O30" s="12"/>
      <c r="P30" s="12"/>
      <c r="Q30" s="12"/>
      <c r="R30" s="12"/>
    </row>
    <row r="31" spans="1:18" s="49" customFormat="1" ht="30.75" customHeight="1">
      <c r="A31" s="12">
        <v>5</v>
      </c>
      <c r="B31" s="54" t="s">
        <v>88</v>
      </c>
      <c r="C31" s="46">
        <v>4</v>
      </c>
      <c r="D31" s="19">
        <v>120</v>
      </c>
      <c r="E31" s="50">
        <v>36</v>
      </c>
      <c r="F31" s="50"/>
      <c r="G31" s="50">
        <v>18</v>
      </c>
      <c r="H31" s="19">
        <v>66</v>
      </c>
      <c r="I31" s="12"/>
      <c r="J31" s="12"/>
      <c r="K31" s="1"/>
      <c r="L31" s="12" t="s">
        <v>33</v>
      </c>
      <c r="M31" s="12"/>
      <c r="N31" s="12"/>
      <c r="O31" s="12"/>
      <c r="P31" s="12"/>
      <c r="Q31" s="12"/>
      <c r="R31" s="12"/>
    </row>
    <row r="32" spans="1:18" s="49" customFormat="1" ht="25.5">
      <c r="A32" s="12">
        <v>6</v>
      </c>
      <c r="B32" s="53" t="s">
        <v>89</v>
      </c>
      <c r="C32" s="46">
        <v>1</v>
      </c>
      <c r="D32" s="19">
        <v>30</v>
      </c>
      <c r="E32" s="12"/>
      <c r="F32" s="12"/>
      <c r="G32" s="12">
        <v>18</v>
      </c>
      <c r="H32" s="19">
        <v>12</v>
      </c>
      <c r="I32" s="12"/>
      <c r="J32" s="12"/>
      <c r="K32" s="1"/>
      <c r="L32" s="12" t="s">
        <v>90</v>
      </c>
      <c r="M32" s="12"/>
      <c r="N32" s="12"/>
      <c r="O32" s="12"/>
      <c r="P32" s="12"/>
      <c r="Q32" s="12"/>
      <c r="R32" s="12"/>
    </row>
    <row r="33" spans="1:18" s="49" customFormat="1" ht="12.75">
      <c r="A33" s="12">
        <v>7</v>
      </c>
      <c r="B33" s="48" t="s">
        <v>68</v>
      </c>
      <c r="C33" s="46">
        <v>3</v>
      </c>
      <c r="D33" s="19">
        <v>90</v>
      </c>
      <c r="E33" s="12"/>
      <c r="F33" s="12"/>
      <c r="G33" s="12"/>
      <c r="H33" s="19"/>
      <c r="I33" s="12"/>
      <c r="J33" s="12"/>
      <c r="K33" s="1"/>
      <c r="L33" s="12" t="s">
        <v>32</v>
      </c>
      <c r="M33" s="12"/>
      <c r="N33" s="12"/>
      <c r="O33" s="12"/>
      <c r="P33" s="12"/>
      <c r="Q33" s="12"/>
      <c r="R33" s="12"/>
    </row>
    <row r="34" spans="1:18" s="49" customFormat="1" ht="25.5">
      <c r="A34" s="12">
        <v>8</v>
      </c>
      <c r="B34" s="15" t="s">
        <v>72</v>
      </c>
      <c r="C34" s="46"/>
      <c r="D34" s="19"/>
      <c r="E34" s="12"/>
      <c r="F34" s="12"/>
      <c r="G34" s="12"/>
      <c r="H34" s="19"/>
      <c r="I34" s="12"/>
      <c r="J34" s="12"/>
      <c r="K34" s="1"/>
      <c r="L34" s="12"/>
      <c r="M34" s="12"/>
      <c r="N34" s="12"/>
      <c r="O34" s="12"/>
      <c r="P34" s="12"/>
      <c r="Q34" s="12"/>
      <c r="R34" s="12"/>
    </row>
    <row r="35" spans="1:18" s="49" customFormat="1" ht="12.75">
      <c r="A35" s="75" t="s">
        <v>16</v>
      </c>
      <c r="B35" s="75"/>
      <c r="C35" s="52">
        <f aca="true" t="shared" si="3" ref="C35:H35">SUM(C27:C34)</f>
        <v>22</v>
      </c>
      <c r="D35" s="56">
        <f t="shared" si="3"/>
        <v>660</v>
      </c>
      <c r="E35" s="56">
        <f t="shared" si="3"/>
        <v>118</v>
      </c>
      <c r="F35" s="56">
        <f t="shared" si="3"/>
        <v>18</v>
      </c>
      <c r="G35" s="56">
        <f t="shared" si="3"/>
        <v>100</v>
      </c>
      <c r="H35" s="56">
        <f t="shared" si="3"/>
        <v>334</v>
      </c>
      <c r="I35" s="40"/>
      <c r="J35" s="40"/>
      <c r="K35" s="36"/>
      <c r="L35" s="40"/>
      <c r="M35" s="41"/>
      <c r="N35" s="41"/>
      <c r="O35" s="41"/>
      <c r="P35" s="41"/>
      <c r="Q35" s="41"/>
      <c r="R35" s="41"/>
    </row>
    <row r="36" spans="1:18" s="49" customFormat="1" ht="18" customHeight="1">
      <c r="A36" s="72" t="s">
        <v>69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s="49" customFormat="1" ht="27.75" customHeight="1">
      <c r="A37" s="43">
        <v>9</v>
      </c>
      <c r="B37" s="47" t="s">
        <v>31</v>
      </c>
      <c r="C37" s="45">
        <v>3</v>
      </c>
      <c r="D37" s="38">
        <v>90</v>
      </c>
      <c r="E37" s="37"/>
      <c r="F37" s="37"/>
      <c r="G37" s="37">
        <v>36</v>
      </c>
      <c r="H37" s="38">
        <v>54</v>
      </c>
      <c r="I37" s="37"/>
      <c r="J37" s="37"/>
      <c r="K37" s="1"/>
      <c r="L37" s="37" t="s">
        <v>32</v>
      </c>
      <c r="M37" s="37"/>
      <c r="N37" s="37"/>
      <c r="O37" s="37"/>
      <c r="P37" s="37"/>
      <c r="Q37" s="37"/>
      <c r="R37" s="37"/>
    </row>
    <row r="38" spans="1:18" s="49" customFormat="1" ht="25.5" customHeight="1">
      <c r="A38" s="44">
        <v>10</v>
      </c>
      <c r="B38" s="47" t="s">
        <v>92</v>
      </c>
      <c r="C38" s="46">
        <v>5</v>
      </c>
      <c r="D38" s="19">
        <v>150</v>
      </c>
      <c r="E38" s="12">
        <v>18</v>
      </c>
      <c r="F38" s="12"/>
      <c r="G38" s="12">
        <v>36</v>
      </c>
      <c r="H38" s="19">
        <v>96</v>
      </c>
      <c r="I38" s="12"/>
      <c r="J38" s="12"/>
      <c r="K38" s="1"/>
      <c r="L38" s="12" t="s">
        <v>32</v>
      </c>
      <c r="M38" s="12"/>
      <c r="N38" s="12"/>
      <c r="O38" s="12"/>
      <c r="P38" s="12"/>
      <c r="Q38" s="12"/>
      <c r="R38" s="12"/>
    </row>
    <row r="39" spans="1:18" s="49" customFormat="1" ht="24" customHeight="1">
      <c r="A39" s="72" t="s">
        <v>16</v>
      </c>
      <c r="B39" s="74"/>
      <c r="C39" s="16">
        <f>SUM(C37:C38)</f>
        <v>8</v>
      </c>
      <c r="D39" s="17">
        <f>SUM(D37:D38)</f>
        <v>240</v>
      </c>
      <c r="E39" s="17">
        <f>SUM(E37:E38)</f>
        <v>18</v>
      </c>
      <c r="F39" s="17"/>
      <c r="G39" s="17">
        <f>SUM(G37:G38)</f>
        <v>72</v>
      </c>
      <c r="H39" s="17">
        <f>SUM(H37:H38)</f>
        <v>150</v>
      </c>
      <c r="I39" s="12"/>
      <c r="J39" s="12"/>
      <c r="K39" s="1"/>
      <c r="L39" s="12"/>
      <c r="M39" s="12"/>
      <c r="N39" s="12"/>
      <c r="O39" s="12"/>
      <c r="P39" s="12"/>
      <c r="Q39" s="12"/>
      <c r="R39" s="12"/>
    </row>
    <row r="40" spans="1:18" s="49" customFormat="1" ht="13.5" customHeight="1">
      <c r="A40" s="76" t="s">
        <v>73</v>
      </c>
      <c r="B40" s="77"/>
      <c r="C40" s="39">
        <f aca="true" t="shared" si="4" ref="C40:H40">C39+C35</f>
        <v>30</v>
      </c>
      <c r="D40" s="42">
        <f t="shared" si="4"/>
        <v>900</v>
      </c>
      <c r="E40" s="42">
        <f t="shared" si="4"/>
        <v>136</v>
      </c>
      <c r="F40" s="42">
        <f t="shared" si="4"/>
        <v>18</v>
      </c>
      <c r="G40" s="42">
        <f t="shared" si="4"/>
        <v>172</v>
      </c>
      <c r="H40" s="42">
        <f t="shared" si="4"/>
        <v>484</v>
      </c>
      <c r="I40" s="42"/>
      <c r="J40" s="41"/>
      <c r="L40" s="41"/>
      <c r="M40" s="41"/>
      <c r="N40" s="41"/>
      <c r="O40" s="41"/>
      <c r="P40" s="41"/>
      <c r="Q40" s="41"/>
      <c r="R40" s="41"/>
    </row>
    <row r="41" spans="1:18" s="49" customFormat="1" ht="12.75">
      <c r="A41" s="69" t="s">
        <v>74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s="49" customFormat="1" ht="16.5" customHeight="1">
      <c r="A42" s="72" t="s">
        <v>65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s="49" customFormat="1" ht="27.75" customHeight="1">
      <c r="A43" s="12">
        <v>1</v>
      </c>
      <c r="B43" s="55" t="s">
        <v>96</v>
      </c>
      <c r="C43" s="45">
        <v>1.5</v>
      </c>
      <c r="D43" s="38">
        <v>45</v>
      </c>
      <c r="E43" s="37"/>
      <c r="F43" s="37"/>
      <c r="G43" s="37">
        <v>15</v>
      </c>
      <c r="H43" s="38">
        <v>30</v>
      </c>
      <c r="I43" s="37"/>
      <c r="J43" s="37"/>
      <c r="K43" s="1"/>
      <c r="L43" s="37" t="s">
        <v>32</v>
      </c>
      <c r="M43" s="37"/>
      <c r="N43" s="37"/>
      <c r="O43" s="37"/>
      <c r="P43" s="37"/>
      <c r="Q43" s="37"/>
      <c r="R43" s="37"/>
    </row>
    <row r="44" spans="1:18" s="49" customFormat="1" ht="12.75">
      <c r="A44" s="12">
        <v>2</v>
      </c>
      <c r="B44" s="58" t="s">
        <v>97</v>
      </c>
      <c r="C44" s="46">
        <v>4.5</v>
      </c>
      <c r="D44" s="19">
        <v>135</v>
      </c>
      <c r="E44" s="12">
        <v>30</v>
      </c>
      <c r="F44" s="12"/>
      <c r="G44" s="12">
        <v>15</v>
      </c>
      <c r="H44" s="19">
        <v>90</v>
      </c>
      <c r="I44" s="12"/>
      <c r="J44" s="12"/>
      <c r="K44" s="1"/>
      <c r="L44" s="12" t="s">
        <v>33</v>
      </c>
      <c r="M44" s="12"/>
      <c r="N44" s="12"/>
      <c r="O44" s="12"/>
      <c r="P44" s="12"/>
      <c r="Q44" s="12"/>
      <c r="R44" s="12"/>
    </row>
    <row r="45" spans="1:18" s="49" customFormat="1" ht="25.5">
      <c r="A45" s="12">
        <v>3</v>
      </c>
      <c r="B45" s="54" t="s">
        <v>98</v>
      </c>
      <c r="C45" s="46">
        <v>4.5</v>
      </c>
      <c r="D45" s="19">
        <v>135</v>
      </c>
      <c r="E45" s="12">
        <v>30</v>
      </c>
      <c r="F45" s="12"/>
      <c r="G45" s="12">
        <v>15</v>
      </c>
      <c r="H45" s="19">
        <v>90</v>
      </c>
      <c r="I45" s="12"/>
      <c r="J45" s="12"/>
      <c r="K45" s="1"/>
      <c r="L45" s="12" t="s">
        <v>33</v>
      </c>
      <c r="M45" s="12"/>
      <c r="N45" s="12"/>
      <c r="O45" s="12"/>
      <c r="P45" s="12"/>
      <c r="Q45" s="12"/>
      <c r="R45" s="12"/>
    </row>
    <row r="46" spans="1:18" s="49" customFormat="1" ht="12.75">
      <c r="A46" s="12">
        <v>4</v>
      </c>
      <c r="B46" s="48" t="s">
        <v>68</v>
      </c>
      <c r="C46" s="46">
        <v>4.5</v>
      </c>
      <c r="D46" s="19">
        <v>135</v>
      </c>
      <c r="E46" s="12"/>
      <c r="F46" s="12"/>
      <c r="G46" s="12"/>
      <c r="H46" s="19"/>
      <c r="I46" s="12"/>
      <c r="J46" s="12"/>
      <c r="K46" s="1"/>
      <c r="L46" s="12" t="s">
        <v>32</v>
      </c>
      <c r="M46" s="12"/>
      <c r="N46" s="12"/>
      <c r="O46" s="12"/>
      <c r="P46" s="12"/>
      <c r="Q46" s="12"/>
      <c r="R46" s="12"/>
    </row>
    <row r="47" spans="1:18" s="49" customFormat="1" ht="12.75">
      <c r="A47" s="75" t="s">
        <v>16</v>
      </c>
      <c r="B47" s="75"/>
      <c r="C47" s="52">
        <f aca="true" t="shared" si="5" ref="C47:H47">SUM(C43:C46)</f>
        <v>15</v>
      </c>
      <c r="D47" s="56">
        <f t="shared" si="5"/>
        <v>450</v>
      </c>
      <c r="E47" s="56">
        <f t="shared" si="5"/>
        <v>60</v>
      </c>
      <c r="F47" s="56">
        <f t="shared" si="5"/>
        <v>0</v>
      </c>
      <c r="G47" s="56">
        <f t="shared" si="5"/>
        <v>45</v>
      </c>
      <c r="H47" s="56">
        <f t="shared" si="5"/>
        <v>210</v>
      </c>
      <c r="I47" s="40"/>
      <c r="J47" s="40"/>
      <c r="K47" s="36"/>
      <c r="L47" s="40"/>
      <c r="M47" s="41"/>
      <c r="N47" s="41"/>
      <c r="O47" s="41"/>
      <c r="P47" s="41"/>
      <c r="Q47" s="41"/>
      <c r="R47" s="41"/>
    </row>
    <row r="48" spans="1:18" s="49" customFormat="1" ht="18" customHeight="1">
      <c r="A48" s="72" t="s">
        <v>69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</row>
    <row r="49" spans="1:18" s="49" customFormat="1" ht="27.75" customHeight="1">
      <c r="A49" s="43">
        <v>5</v>
      </c>
      <c r="B49" s="47" t="s">
        <v>31</v>
      </c>
      <c r="C49" s="45">
        <v>6</v>
      </c>
      <c r="D49" s="38">
        <v>180</v>
      </c>
      <c r="E49" s="37"/>
      <c r="F49" s="37"/>
      <c r="G49" s="37">
        <v>60</v>
      </c>
      <c r="H49" s="38">
        <v>120</v>
      </c>
      <c r="I49" s="37"/>
      <c r="J49" s="37"/>
      <c r="K49" s="1"/>
      <c r="L49" s="37" t="s">
        <v>32</v>
      </c>
      <c r="M49" s="37"/>
      <c r="N49" s="37"/>
      <c r="O49" s="37"/>
      <c r="P49" s="37"/>
      <c r="Q49" s="37"/>
      <c r="R49" s="37"/>
    </row>
    <row r="50" spans="1:18" s="49" customFormat="1" ht="27.75" customHeight="1">
      <c r="A50" s="43">
        <v>6</v>
      </c>
      <c r="B50" s="48" t="s">
        <v>99</v>
      </c>
      <c r="C50" s="46">
        <v>4.5</v>
      </c>
      <c r="D50" s="19">
        <v>135</v>
      </c>
      <c r="E50" s="12">
        <v>15</v>
      </c>
      <c r="F50" s="12"/>
      <c r="G50" s="12">
        <v>30</v>
      </c>
      <c r="H50" s="19">
        <v>90</v>
      </c>
      <c r="I50" s="12"/>
      <c r="J50" s="37"/>
      <c r="K50" s="1"/>
      <c r="L50" s="37" t="s">
        <v>32</v>
      </c>
      <c r="M50" s="37"/>
      <c r="N50" s="37"/>
      <c r="O50" s="37"/>
      <c r="P50" s="37"/>
      <c r="Q50" s="37"/>
      <c r="R50" s="37"/>
    </row>
    <row r="51" spans="1:18" s="49" customFormat="1" ht="25.5" customHeight="1">
      <c r="A51" s="44">
        <v>7</v>
      </c>
      <c r="B51" s="54" t="s">
        <v>100</v>
      </c>
      <c r="C51" s="46">
        <v>4.5</v>
      </c>
      <c r="D51" s="19">
        <v>135</v>
      </c>
      <c r="E51" s="12">
        <v>15</v>
      </c>
      <c r="F51" s="12"/>
      <c r="G51" s="12">
        <v>30</v>
      </c>
      <c r="H51" s="19">
        <v>90</v>
      </c>
      <c r="I51" s="12"/>
      <c r="J51" s="12"/>
      <c r="K51" s="1"/>
      <c r="L51" s="12" t="s">
        <v>32</v>
      </c>
      <c r="M51" s="12"/>
      <c r="N51" s="12"/>
      <c r="O51" s="12"/>
      <c r="P51" s="12"/>
      <c r="Q51" s="12"/>
      <c r="R51" s="12"/>
    </row>
    <row r="52" spans="1:18" s="49" customFormat="1" ht="24" customHeight="1">
      <c r="A52" s="72" t="s">
        <v>16</v>
      </c>
      <c r="B52" s="74"/>
      <c r="C52" s="16">
        <f>SUM(C49:C51)</f>
        <v>15</v>
      </c>
      <c r="D52" s="17">
        <f>SUM(D49:D51)</f>
        <v>450</v>
      </c>
      <c r="E52" s="17">
        <f>SUM(E49:E51)</f>
        <v>30</v>
      </c>
      <c r="F52" s="17"/>
      <c r="G52" s="17">
        <f>SUM(G49:G51)</f>
        <v>120</v>
      </c>
      <c r="H52" s="17">
        <f>SUM(H49:H51)</f>
        <v>300</v>
      </c>
      <c r="I52" s="12"/>
      <c r="J52" s="12"/>
      <c r="K52" s="1"/>
      <c r="L52" s="12"/>
      <c r="M52" s="12"/>
      <c r="N52" s="12"/>
      <c r="O52" s="12"/>
      <c r="P52" s="12"/>
      <c r="Q52" s="12"/>
      <c r="R52" s="12"/>
    </row>
    <row r="53" spans="1:18" s="49" customFormat="1" ht="13.5" customHeight="1">
      <c r="A53" s="76" t="s">
        <v>73</v>
      </c>
      <c r="B53" s="77"/>
      <c r="C53" s="39">
        <f aca="true" t="shared" si="6" ref="C53:H53">C52+C47</f>
        <v>30</v>
      </c>
      <c r="D53" s="42">
        <f t="shared" si="6"/>
        <v>900</v>
      </c>
      <c r="E53" s="42">
        <f t="shared" si="6"/>
        <v>90</v>
      </c>
      <c r="F53" s="42">
        <f t="shared" si="6"/>
        <v>0</v>
      </c>
      <c r="G53" s="42">
        <f t="shared" si="6"/>
        <v>165</v>
      </c>
      <c r="H53" s="42">
        <f t="shared" si="6"/>
        <v>510</v>
      </c>
      <c r="I53" s="42"/>
      <c r="J53" s="41"/>
      <c r="L53" s="41"/>
      <c r="M53" s="41"/>
      <c r="N53" s="41"/>
      <c r="O53" s="41"/>
      <c r="P53" s="41"/>
      <c r="Q53" s="41"/>
      <c r="R53" s="41"/>
    </row>
    <row r="54" spans="1:18" s="49" customFormat="1" ht="15" customHeight="1">
      <c r="A54" s="69" t="s">
        <v>101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spans="1:18" s="49" customFormat="1" ht="15" customHeight="1">
      <c r="A55" s="72" t="s">
        <v>65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</row>
    <row r="56" spans="1:18" s="49" customFormat="1" ht="20.25" customHeight="1">
      <c r="A56" s="37">
        <v>1</v>
      </c>
      <c r="B56" s="57" t="s">
        <v>55</v>
      </c>
      <c r="C56" s="45">
        <v>6</v>
      </c>
      <c r="D56" s="38">
        <v>180</v>
      </c>
      <c r="E56" s="37"/>
      <c r="F56" s="37"/>
      <c r="G56" s="37"/>
      <c r="H56" s="38"/>
      <c r="I56" s="37"/>
      <c r="J56" s="37"/>
      <c r="K56" s="1"/>
      <c r="L56" s="37" t="s">
        <v>32</v>
      </c>
      <c r="M56" s="37"/>
      <c r="N56" s="37"/>
      <c r="O56" s="37"/>
      <c r="P56" s="37"/>
      <c r="Q56" s="37"/>
      <c r="R56" s="37"/>
    </row>
    <row r="57" spans="1:18" s="49" customFormat="1" ht="30.75" customHeight="1">
      <c r="A57" s="12">
        <v>2</v>
      </c>
      <c r="B57" s="57" t="s">
        <v>93</v>
      </c>
      <c r="C57" s="46">
        <v>21</v>
      </c>
      <c r="D57" s="19">
        <v>630</v>
      </c>
      <c r="E57" s="12"/>
      <c r="F57" s="12"/>
      <c r="G57" s="12"/>
      <c r="H57" s="19"/>
      <c r="I57" s="12"/>
      <c r="J57" s="12"/>
      <c r="K57" s="1"/>
      <c r="L57" s="12"/>
      <c r="M57" s="12"/>
      <c r="N57" s="12"/>
      <c r="O57" s="12"/>
      <c r="P57" s="12"/>
      <c r="Q57" s="12"/>
      <c r="R57" s="12"/>
    </row>
    <row r="58" spans="1:18" s="49" customFormat="1" ht="26.25" customHeight="1">
      <c r="A58" s="12">
        <v>3</v>
      </c>
      <c r="B58" s="57" t="s">
        <v>75</v>
      </c>
      <c r="C58" s="46">
        <v>3</v>
      </c>
      <c r="D58" s="19">
        <f>SUM(C58*30)</f>
        <v>90</v>
      </c>
      <c r="E58" s="12"/>
      <c r="F58" s="12"/>
      <c r="G58" s="12"/>
      <c r="H58" s="19"/>
      <c r="I58" s="12"/>
      <c r="J58" s="12"/>
      <c r="K58" s="1"/>
      <c r="L58" s="12" t="s">
        <v>76</v>
      </c>
      <c r="M58" s="12"/>
      <c r="N58" s="12"/>
      <c r="O58" s="12"/>
      <c r="P58" s="12"/>
      <c r="Q58" s="12"/>
      <c r="R58" s="12"/>
    </row>
    <row r="59" spans="1:18" s="49" customFormat="1" ht="24" customHeight="1">
      <c r="A59" s="115" t="s">
        <v>77</v>
      </c>
      <c r="B59" s="116"/>
      <c r="C59" s="16">
        <f>SUM(C56:C58)</f>
        <v>30</v>
      </c>
      <c r="D59" s="32">
        <f>SUM(D56:D58)</f>
        <v>900</v>
      </c>
      <c r="E59" s="17"/>
      <c r="F59" s="17"/>
      <c r="G59" s="17"/>
      <c r="H59" s="32"/>
      <c r="I59" s="12"/>
      <c r="J59" s="12"/>
      <c r="K59" s="1"/>
      <c r="L59" s="12"/>
      <c r="M59" s="12"/>
      <c r="N59" s="12"/>
      <c r="O59" s="12"/>
      <c r="P59" s="12"/>
      <c r="Q59" s="12"/>
      <c r="R59" s="12"/>
    </row>
    <row r="60" spans="1:18" s="49" customFormat="1" ht="13.5" customHeight="1">
      <c r="A60" s="94" t="s">
        <v>78</v>
      </c>
      <c r="B60" s="95"/>
      <c r="C60" s="16">
        <f>C59+C40+C24+C53</f>
        <v>120</v>
      </c>
      <c r="D60" s="17">
        <f>D59+D53+D24</f>
        <v>2700</v>
      </c>
      <c r="E60" s="17">
        <f>E59+E53+E24</f>
        <v>190</v>
      </c>
      <c r="F60" s="17">
        <f>F59+F53+F24</f>
        <v>45</v>
      </c>
      <c r="G60" s="17">
        <f>G59+G53+G24</f>
        <v>305</v>
      </c>
      <c r="H60" s="17">
        <f>H59+H53+H24</f>
        <v>975</v>
      </c>
      <c r="I60" s="17"/>
      <c r="J60" s="12"/>
      <c r="L60" s="12"/>
      <c r="M60" s="12"/>
      <c r="N60" s="12"/>
      <c r="O60" s="12"/>
      <c r="P60" s="12"/>
      <c r="Q60" s="12"/>
      <c r="R60" s="12"/>
    </row>
    <row r="61" spans="1:12" ht="13.5" customHeight="1">
      <c r="A61" s="4"/>
      <c r="B61" s="4"/>
      <c r="C61" s="4"/>
      <c r="D61" s="33"/>
      <c r="E61" s="4"/>
      <c r="F61" s="4"/>
      <c r="G61" s="4"/>
      <c r="H61" s="33"/>
      <c r="I61" s="4"/>
      <c r="J61" s="4"/>
      <c r="L61" s="5"/>
    </row>
    <row r="62" spans="1:12" ht="13.5" customHeight="1">
      <c r="A62" s="5"/>
      <c r="L62" s="10"/>
    </row>
    <row r="63" spans="1:12" ht="13.5" customHeight="1">
      <c r="A63" s="5"/>
      <c r="L63" s="10"/>
    </row>
    <row r="64" spans="1:13" ht="7.5" customHeight="1">
      <c r="A64" s="6"/>
      <c r="B64" t="s">
        <v>24</v>
      </c>
      <c r="C64" t="s">
        <v>27</v>
      </c>
      <c r="F64" t="s">
        <v>26</v>
      </c>
      <c r="I64" t="s">
        <v>26</v>
      </c>
      <c r="M64" t="s">
        <v>30</v>
      </c>
    </row>
    <row r="65" spans="1:13" ht="13.5" customHeight="1">
      <c r="A65" s="7"/>
      <c r="B65" s="7" t="s">
        <v>0</v>
      </c>
      <c r="C65" s="7" t="s">
        <v>25</v>
      </c>
      <c r="F65" s="7" t="s">
        <v>28</v>
      </c>
      <c r="I65" s="7" t="s">
        <v>29</v>
      </c>
      <c r="M65" s="11" t="s">
        <v>20</v>
      </c>
    </row>
    <row r="66" spans="1:13" ht="13.5" customHeight="1" hidden="1">
      <c r="A66" s="7"/>
      <c r="B66" s="7"/>
      <c r="C66" s="7"/>
      <c r="F66" s="7"/>
      <c r="I66" s="7"/>
      <c r="M66" s="11"/>
    </row>
    <row r="67" spans="1:14" ht="7.5" customHeight="1" hidden="1">
      <c r="A67" s="2"/>
      <c r="J67" s="20"/>
      <c r="L67" s="9"/>
      <c r="N67" s="13"/>
    </row>
    <row r="68" ht="11.25" customHeight="1" hidden="1">
      <c r="A68" s="3"/>
    </row>
    <row r="69" spans="1:18" ht="62.25" customHeight="1" hidden="1">
      <c r="A69" s="92"/>
      <c r="B69" s="92"/>
      <c r="C69" s="101"/>
      <c r="D69" s="102"/>
      <c r="E69" s="102"/>
      <c r="F69" s="102"/>
      <c r="G69" s="102"/>
      <c r="H69" s="102"/>
      <c r="I69" s="102"/>
      <c r="J69" s="103"/>
      <c r="L69" s="97"/>
      <c r="M69" s="98"/>
      <c r="N69" s="98"/>
      <c r="O69" s="98"/>
      <c r="P69" s="98"/>
      <c r="Q69" s="98"/>
      <c r="R69" s="99"/>
    </row>
    <row r="70" spans="1:18" ht="27.75" customHeight="1" hidden="1">
      <c r="A70" s="93"/>
      <c r="B70" s="93"/>
      <c r="C70" s="78"/>
      <c r="D70" s="79"/>
      <c r="E70" s="79"/>
      <c r="F70" s="79"/>
      <c r="G70" s="79"/>
      <c r="H70" s="79"/>
      <c r="I70" s="79"/>
      <c r="J70" s="80"/>
      <c r="L70" s="86"/>
      <c r="M70" s="78"/>
      <c r="N70" s="79"/>
      <c r="O70" s="79"/>
      <c r="P70" s="79"/>
      <c r="Q70" s="79"/>
      <c r="R70" s="80"/>
    </row>
    <row r="71" spans="1:18" ht="27.75" customHeight="1" hidden="1">
      <c r="A71" s="93"/>
      <c r="B71" s="93"/>
      <c r="C71" s="86"/>
      <c r="D71" s="78"/>
      <c r="E71" s="79"/>
      <c r="F71" s="79"/>
      <c r="G71" s="79"/>
      <c r="H71" s="79"/>
      <c r="I71" s="80"/>
      <c r="J71" s="86"/>
      <c r="K71" s="81"/>
      <c r="L71" s="87"/>
      <c r="M71" s="86"/>
      <c r="N71" s="86"/>
      <c r="O71" s="86"/>
      <c r="P71" s="92"/>
      <c r="Q71" s="92"/>
      <c r="R71" s="92"/>
    </row>
    <row r="72" spans="1:18" ht="27.75" customHeight="1" hidden="1">
      <c r="A72" s="93"/>
      <c r="B72" s="93"/>
      <c r="C72" s="87"/>
      <c r="D72" s="88"/>
      <c r="E72" s="78"/>
      <c r="F72" s="79"/>
      <c r="G72" s="79"/>
      <c r="H72" s="79"/>
      <c r="I72" s="80"/>
      <c r="J72" s="87"/>
      <c r="K72" s="81"/>
      <c r="L72" s="87"/>
      <c r="M72" s="87"/>
      <c r="N72" s="87"/>
      <c r="O72" s="87"/>
      <c r="P72" s="93"/>
      <c r="Q72" s="93"/>
      <c r="R72" s="93"/>
    </row>
    <row r="73" spans="1:18" ht="27.75" customHeight="1" hidden="1">
      <c r="A73" s="93"/>
      <c r="B73" s="93"/>
      <c r="C73" s="87"/>
      <c r="D73" s="89"/>
      <c r="E73" s="86"/>
      <c r="F73" s="86"/>
      <c r="G73" s="86"/>
      <c r="H73" s="90"/>
      <c r="I73" s="86"/>
      <c r="J73" s="87"/>
      <c r="K73" s="81"/>
      <c r="L73" s="87"/>
      <c r="M73" s="87"/>
      <c r="N73" s="87"/>
      <c r="O73" s="87"/>
      <c r="P73" s="93"/>
      <c r="Q73" s="93"/>
      <c r="R73" s="93"/>
    </row>
    <row r="74" spans="1:18" ht="27.75" customHeight="1" hidden="1">
      <c r="A74" s="100"/>
      <c r="B74" s="100"/>
      <c r="C74" s="96"/>
      <c r="D74" s="104"/>
      <c r="E74" s="96"/>
      <c r="F74" s="96"/>
      <c r="G74" s="96"/>
      <c r="H74" s="114"/>
      <c r="I74" s="96"/>
      <c r="J74" s="96"/>
      <c r="K74" s="81"/>
      <c r="L74" s="96"/>
      <c r="M74" s="96"/>
      <c r="N74" s="96"/>
      <c r="O74" s="96"/>
      <c r="P74" s="100"/>
      <c r="Q74" s="100"/>
      <c r="R74" s="100"/>
    </row>
    <row r="75" spans="1:18" ht="27.75" customHeight="1" hidden="1">
      <c r="A75" s="105"/>
      <c r="B75" s="106"/>
      <c r="C75" s="106"/>
      <c r="D75" s="106"/>
      <c r="E75" s="106"/>
      <c r="F75" s="106"/>
      <c r="G75" s="106"/>
      <c r="H75" s="106"/>
      <c r="I75" s="106"/>
      <c r="J75" s="107"/>
      <c r="L75" s="108"/>
      <c r="M75" s="109"/>
      <c r="N75" s="109"/>
      <c r="O75" s="109"/>
      <c r="P75" s="109"/>
      <c r="Q75" s="109"/>
      <c r="R75" s="110"/>
    </row>
    <row r="76" spans="1:18" ht="27.75" customHeight="1" hidden="1">
      <c r="A76" s="12"/>
      <c r="B76" s="15"/>
      <c r="C76" s="14"/>
      <c r="D76" s="19"/>
      <c r="E76" s="12"/>
      <c r="F76" s="12"/>
      <c r="G76" s="12"/>
      <c r="H76" s="19"/>
      <c r="I76" s="12"/>
      <c r="J76" s="12"/>
      <c r="K76" s="1"/>
      <c r="L76" s="12"/>
      <c r="M76" s="12"/>
      <c r="N76" s="12"/>
      <c r="O76" s="12"/>
      <c r="P76" s="12"/>
      <c r="Q76" s="12"/>
      <c r="R76" s="12"/>
    </row>
    <row r="77" spans="1:18" ht="27.75" customHeight="1" hidden="1">
      <c r="A77" s="12"/>
      <c r="B77" s="15"/>
      <c r="C77" s="14"/>
      <c r="D77" s="19"/>
      <c r="E77" s="12"/>
      <c r="F77" s="12"/>
      <c r="G77" s="12"/>
      <c r="H77" s="19"/>
      <c r="I77" s="12"/>
      <c r="J77" s="12"/>
      <c r="K77" s="1"/>
      <c r="L77" s="12"/>
      <c r="M77" s="12"/>
      <c r="N77" s="12"/>
      <c r="O77" s="12"/>
      <c r="P77" s="15"/>
      <c r="Q77" s="12"/>
      <c r="R77" s="12"/>
    </row>
    <row r="78" spans="1:18" ht="27.75" customHeight="1" hidden="1">
      <c r="A78" s="12"/>
      <c r="B78" s="15"/>
      <c r="C78" s="14"/>
      <c r="D78" s="19"/>
      <c r="E78" s="12"/>
      <c r="F78" s="12"/>
      <c r="G78" s="12"/>
      <c r="H78" s="19"/>
      <c r="I78" s="12"/>
      <c r="J78" s="12"/>
      <c r="K78" s="1"/>
      <c r="L78" s="12"/>
      <c r="M78" s="12"/>
      <c r="N78" s="12"/>
      <c r="O78" s="12"/>
      <c r="P78" s="12"/>
      <c r="Q78" s="12"/>
      <c r="R78" s="12"/>
    </row>
    <row r="79" spans="1:18" ht="27.75" customHeight="1" hidden="1">
      <c r="A79" s="12"/>
      <c r="B79" s="15"/>
      <c r="C79" s="14"/>
      <c r="D79" s="19"/>
      <c r="E79" s="12"/>
      <c r="F79" s="12"/>
      <c r="G79" s="12"/>
      <c r="H79" s="19"/>
      <c r="I79" s="12"/>
      <c r="J79" s="12"/>
      <c r="K79" s="1"/>
      <c r="L79" s="12"/>
      <c r="M79" s="12"/>
      <c r="N79" s="12"/>
      <c r="O79" s="12"/>
      <c r="P79" s="12"/>
      <c r="Q79" s="12"/>
      <c r="R79" s="12"/>
    </row>
    <row r="80" spans="1:18" ht="27.75" customHeight="1" hidden="1">
      <c r="A80" s="12"/>
      <c r="B80" s="15"/>
      <c r="C80" s="14"/>
      <c r="D80" s="19"/>
      <c r="E80" s="12"/>
      <c r="F80" s="12"/>
      <c r="G80" s="12"/>
      <c r="H80" s="19"/>
      <c r="I80" s="12"/>
      <c r="J80" s="12"/>
      <c r="K80" s="1"/>
      <c r="L80" s="12"/>
      <c r="M80" s="12"/>
      <c r="N80" s="12"/>
      <c r="O80" s="12"/>
      <c r="P80" s="12"/>
      <c r="Q80" s="12"/>
      <c r="R80" s="12"/>
    </row>
    <row r="81" spans="1:18" ht="27.75" customHeight="1" hidden="1">
      <c r="A81" s="12"/>
      <c r="B81" s="15"/>
      <c r="C81" s="14"/>
      <c r="D81" s="19"/>
      <c r="E81" s="12"/>
      <c r="F81" s="12"/>
      <c r="G81" s="12"/>
      <c r="H81" s="19"/>
      <c r="I81" s="12"/>
      <c r="J81" s="12"/>
      <c r="K81" s="1"/>
      <c r="L81" s="12"/>
      <c r="M81" s="12"/>
      <c r="N81" s="12"/>
      <c r="O81" s="12"/>
      <c r="P81" s="12"/>
      <c r="Q81" s="12"/>
      <c r="R81" s="12"/>
    </row>
    <row r="82" spans="1:18" ht="27.75" customHeight="1" hidden="1">
      <c r="A82" s="12"/>
      <c r="B82" s="15"/>
      <c r="C82" s="14"/>
      <c r="D82" s="19"/>
      <c r="E82" s="12"/>
      <c r="F82" s="12"/>
      <c r="G82" s="12"/>
      <c r="H82" s="19"/>
      <c r="I82" s="12"/>
      <c r="J82" s="12"/>
      <c r="K82" s="1"/>
      <c r="L82" s="12"/>
      <c r="M82" s="12"/>
      <c r="N82" s="12"/>
      <c r="O82" s="12"/>
      <c r="P82" s="12"/>
      <c r="Q82" s="12"/>
      <c r="R82" s="12"/>
    </row>
    <row r="83" spans="1:18" ht="27.75" customHeight="1" hidden="1">
      <c r="A83" s="12"/>
      <c r="B83" s="15"/>
      <c r="C83" s="14"/>
      <c r="D83" s="19"/>
      <c r="E83" s="12"/>
      <c r="F83" s="12"/>
      <c r="G83" s="12"/>
      <c r="H83" s="19"/>
      <c r="I83" s="12"/>
      <c r="J83" s="12"/>
      <c r="K83" s="1"/>
      <c r="L83" s="12"/>
      <c r="M83" s="12"/>
      <c r="N83" s="12"/>
      <c r="O83" s="12"/>
      <c r="P83" s="12"/>
      <c r="Q83" s="12"/>
      <c r="R83" s="12"/>
    </row>
    <row r="84" spans="1:18" ht="27.75" customHeight="1" hidden="1">
      <c r="A84" s="12"/>
      <c r="B84" s="15"/>
      <c r="C84" s="14"/>
      <c r="D84" s="19"/>
      <c r="E84" s="12"/>
      <c r="F84" s="12"/>
      <c r="G84" s="12"/>
      <c r="H84" s="19"/>
      <c r="I84" s="12"/>
      <c r="J84" s="12"/>
      <c r="K84" s="1"/>
      <c r="L84" s="12"/>
      <c r="M84" s="12"/>
      <c r="N84" s="12"/>
      <c r="O84" s="12"/>
      <c r="P84" s="12"/>
      <c r="Q84" s="12"/>
      <c r="R84" s="12"/>
    </row>
    <row r="85" spans="1:18" ht="13.5" customHeight="1" hidden="1">
      <c r="A85" s="12"/>
      <c r="B85" s="15"/>
      <c r="C85" s="14"/>
      <c r="D85" s="19"/>
      <c r="E85" s="12"/>
      <c r="F85" s="12"/>
      <c r="G85" s="12"/>
      <c r="H85" s="19"/>
      <c r="I85" s="12"/>
      <c r="J85" s="12"/>
      <c r="K85" s="1"/>
      <c r="L85" s="12"/>
      <c r="M85" s="12"/>
      <c r="N85" s="12"/>
      <c r="O85" s="12"/>
      <c r="P85" s="12"/>
      <c r="Q85" s="12"/>
      <c r="R85" s="12"/>
    </row>
    <row r="86" spans="1:18" ht="13.5" customHeight="1" hidden="1">
      <c r="A86" s="12"/>
      <c r="B86" s="15"/>
      <c r="C86" s="14"/>
      <c r="D86" s="19"/>
      <c r="E86" s="12"/>
      <c r="F86" s="12"/>
      <c r="G86" s="12"/>
      <c r="H86" s="19"/>
      <c r="I86" s="12"/>
      <c r="J86" s="12"/>
      <c r="K86" s="1"/>
      <c r="L86" s="12"/>
      <c r="M86" s="12"/>
      <c r="N86" s="12"/>
      <c r="O86" s="12"/>
      <c r="P86" s="12"/>
      <c r="Q86" s="12"/>
      <c r="R86" s="12"/>
    </row>
    <row r="87" spans="1:18" ht="13.5" customHeight="1" hidden="1">
      <c r="A87" s="12"/>
      <c r="B87" s="15"/>
      <c r="C87" s="14"/>
      <c r="D87" s="19"/>
      <c r="E87" s="12"/>
      <c r="F87" s="12"/>
      <c r="G87" s="12"/>
      <c r="H87" s="19"/>
      <c r="I87" s="12"/>
      <c r="J87" s="12"/>
      <c r="K87" s="1"/>
      <c r="L87" s="12"/>
      <c r="M87" s="12"/>
      <c r="N87" s="12"/>
      <c r="O87" s="12"/>
      <c r="P87" s="12"/>
      <c r="Q87" s="12"/>
      <c r="R87" s="12"/>
    </row>
    <row r="88" spans="1:18" ht="7.5" customHeight="1" hidden="1">
      <c r="A88" s="12"/>
      <c r="B88" s="15"/>
      <c r="C88" s="14"/>
      <c r="D88" s="19"/>
      <c r="E88" s="12"/>
      <c r="F88" s="12"/>
      <c r="G88" s="12"/>
      <c r="H88" s="19"/>
      <c r="I88" s="12"/>
      <c r="J88" s="12"/>
      <c r="K88" s="1"/>
      <c r="L88" s="12"/>
      <c r="M88" s="12"/>
      <c r="N88" s="12"/>
      <c r="O88" s="12"/>
      <c r="P88" s="12"/>
      <c r="Q88" s="12"/>
      <c r="R88" s="12"/>
    </row>
    <row r="89" spans="1:18" ht="15" customHeight="1" hidden="1">
      <c r="A89" s="12"/>
      <c r="B89" s="15"/>
      <c r="C89" s="14"/>
      <c r="D89" s="19"/>
      <c r="E89" s="12"/>
      <c r="F89" s="12"/>
      <c r="G89" s="12"/>
      <c r="H89" s="19"/>
      <c r="I89" s="12"/>
      <c r="J89" s="12"/>
      <c r="K89" s="1"/>
      <c r="L89" s="12"/>
      <c r="M89" s="12"/>
      <c r="N89" s="12"/>
      <c r="O89" s="12"/>
      <c r="P89" s="12"/>
      <c r="Q89" s="12"/>
      <c r="R89" s="12"/>
    </row>
    <row r="90" spans="1:18" ht="62.25" customHeight="1" hidden="1">
      <c r="A90" s="12"/>
      <c r="B90" s="15"/>
      <c r="C90" s="14"/>
      <c r="D90" s="19"/>
      <c r="E90" s="12"/>
      <c r="F90" s="12"/>
      <c r="G90" s="12"/>
      <c r="H90" s="19"/>
      <c r="I90" s="12"/>
      <c r="J90" s="12"/>
      <c r="K90" s="1"/>
      <c r="L90" s="12"/>
      <c r="M90" s="12"/>
      <c r="N90" s="12"/>
      <c r="O90" s="12"/>
      <c r="P90" s="12"/>
      <c r="Q90" s="12"/>
      <c r="R90" s="12"/>
    </row>
    <row r="91" spans="1:18" ht="27.75" customHeight="1" hidden="1">
      <c r="A91" s="12"/>
      <c r="B91" s="15"/>
      <c r="C91" s="14"/>
      <c r="D91" s="19"/>
      <c r="E91" s="12"/>
      <c r="F91" s="12"/>
      <c r="G91" s="12"/>
      <c r="H91" s="19"/>
      <c r="I91" s="12"/>
      <c r="J91" s="12"/>
      <c r="K91" s="1"/>
      <c r="L91" s="12"/>
      <c r="M91" s="12"/>
      <c r="N91" s="12"/>
      <c r="O91" s="12"/>
      <c r="P91" s="12"/>
      <c r="Q91" s="12"/>
      <c r="R91" s="12"/>
    </row>
    <row r="92" spans="1:18" ht="27.75" customHeight="1" hidden="1">
      <c r="A92" s="12"/>
      <c r="B92" s="8"/>
      <c r="C92" s="8"/>
      <c r="D92" s="19"/>
      <c r="E92" s="8"/>
      <c r="F92" s="8"/>
      <c r="G92" s="8"/>
      <c r="H92" s="19"/>
      <c r="I92" s="8"/>
      <c r="J92" s="8"/>
      <c r="L92" s="8"/>
      <c r="M92" s="8"/>
      <c r="N92" s="8"/>
      <c r="O92" s="8"/>
      <c r="P92" s="8"/>
      <c r="Q92" s="8"/>
      <c r="R92" s="8"/>
    </row>
    <row r="93" spans="1:18" ht="27.75" customHeight="1" hidden="1">
      <c r="A93" s="12"/>
      <c r="B93" s="8"/>
      <c r="C93" s="8"/>
      <c r="D93" s="19"/>
      <c r="E93" s="8"/>
      <c r="F93" s="8"/>
      <c r="G93" s="8"/>
      <c r="H93" s="19"/>
      <c r="I93" s="8"/>
      <c r="J93" s="8"/>
      <c r="L93" s="8"/>
      <c r="M93" s="8"/>
      <c r="N93" s="8"/>
      <c r="O93" s="8"/>
      <c r="P93" s="8"/>
      <c r="Q93" s="8"/>
      <c r="R93" s="8"/>
    </row>
    <row r="94" spans="1:18" ht="27.75" customHeight="1" hidden="1">
      <c r="A94" s="94"/>
      <c r="B94" s="95"/>
      <c r="C94" s="16"/>
      <c r="D94" s="34"/>
      <c r="E94" s="30"/>
      <c r="F94" s="30"/>
      <c r="G94" s="30"/>
      <c r="H94" s="34"/>
      <c r="I94" s="30"/>
      <c r="J94" s="30"/>
      <c r="K94" s="28"/>
      <c r="L94" s="35"/>
      <c r="M94" s="35"/>
      <c r="N94" s="35"/>
      <c r="O94" s="35"/>
      <c r="P94" s="35"/>
      <c r="Q94" s="35"/>
      <c r="R94" s="35"/>
    </row>
    <row r="95" spans="1:18" ht="27.75" customHeight="1" hidden="1">
      <c r="A95" s="94"/>
      <c r="B95" s="95"/>
      <c r="C95" s="16"/>
      <c r="D95" s="32"/>
      <c r="E95" s="17"/>
      <c r="F95" s="17"/>
      <c r="G95" s="17"/>
      <c r="H95" s="32"/>
      <c r="I95" s="17"/>
      <c r="J95" s="12"/>
      <c r="K95" s="28"/>
      <c r="L95" s="12"/>
      <c r="M95" s="12"/>
      <c r="N95" s="12"/>
      <c r="O95" s="12"/>
      <c r="P95" s="12"/>
      <c r="Q95" s="12"/>
      <c r="R95" s="12"/>
    </row>
    <row r="96" spans="1:12" ht="27.75" customHeight="1" hidden="1">
      <c r="A96" s="4"/>
      <c r="B96" s="4"/>
      <c r="C96" s="4"/>
      <c r="D96" s="33"/>
      <c r="E96" s="4"/>
      <c r="F96" s="4"/>
      <c r="G96" s="4"/>
      <c r="H96" s="33"/>
      <c r="I96" s="4"/>
      <c r="J96" s="4"/>
      <c r="L96" s="5"/>
    </row>
    <row r="97" spans="1:12" ht="27.75" customHeight="1" hidden="1">
      <c r="A97" s="5"/>
      <c r="L97" s="10"/>
    </row>
    <row r="98" ht="27.75" customHeight="1" hidden="1">
      <c r="A98" s="6"/>
    </row>
    <row r="99" spans="1:13" ht="27.75" customHeight="1" hidden="1">
      <c r="A99" s="7"/>
      <c r="B99" s="7"/>
      <c r="C99" s="7"/>
      <c r="F99" s="7"/>
      <c r="I99" s="7"/>
      <c r="M99" s="11"/>
    </row>
  </sheetData>
  <sheetProtection/>
  <mergeCells count="75">
    <mergeCell ref="A54:R54"/>
    <mergeCell ref="A55:R55"/>
    <mergeCell ref="A1:R1"/>
    <mergeCell ref="A2:R2"/>
    <mergeCell ref="A3:R3"/>
    <mergeCell ref="A41:R41"/>
    <mergeCell ref="A11:R11"/>
    <mergeCell ref="C5:J6"/>
    <mergeCell ref="L5:L10"/>
    <mergeCell ref="M5:R6"/>
    <mergeCell ref="A12:R12"/>
    <mergeCell ref="A20:R20"/>
    <mergeCell ref="F73:F74"/>
    <mergeCell ref="G73:G74"/>
    <mergeCell ref="K71:K74"/>
    <mergeCell ref="H73:H74"/>
    <mergeCell ref="I73:I74"/>
    <mergeCell ref="J71:J74"/>
    <mergeCell ref="A59:B59"/>
    <mergeCell ref="A53:B53"/>
    <mergeCell ref="E73:E74"/>
    <mergeCell ref="P71:P74"/>
    <mergeCell ref="A75:J75"/>
    <mergeCell ref="L75:R75"/>
    <mergeCell ref="A60:B60"/>
    <mergeCell ref="L70:L74"/>
    <mergeCell ref="M70:R70"/>
    <mergeCell ref="C71:C74"/>
    <mergeCell ref="D71:I71"/>
    <mergeCell ref="C69:J69"/>
    <mergeCell ref="C70:J70"/>
    <mergeCell ref="G9:G10"/>
    <mergeCell ref="M71:M74"/>
    <mergeCell ref="A42:R42"/>
    <mergeCell ref="A95:B95"/>
    <mergeCell ref="Q71:Q74"/>
    <mergeCell ref="R71:R74"/>
    <mergeCell ref="D72:D74"/>
    <mergeCell ref="E72:I72"/>
    <mergeCell ref="O7:O10"/>
    <mergeCell ref="P7:P10"/>
    <mergeCell ref="J7:J10"/>
    <mergeCell ref="R7:R10"/>
    <mergeCell ref="A94:B94"/>
    <mergeCell ref="N71:N74"/>
    <mergeCell ref="O71:O74"/>
    <mergeCell ref="L69:R69"/>
    <mergeCell ref="A69:A74"/>
    <mergeCell ref="B69:B74"/>
    <mergeCell ref="E9:E10"/>
    <mergeCell ref="Q7:Q10"/>
    <mergeCell ref="A5:A10"/>
    <mergeCell ref="B5:B10"/>
    <mergeCell ref="A52:B52"/>
    <mergeCell ref="A47:B47"/>
    <mergeCell ref="A48:R48"/>
    <mergeCell ref="C7:C10"/>
    <mergeCell ref="D7:I7"/>
    <mergeCell ref="F9:F10"/>
    <mergeCell ref="A24:B24"/>
    <mergeCell ref="E8:I8"/>
    <mergeCell ref="K7:K10"/>
    <mergeCell ref="M7:M10"/>
    <mergeCell ref="A19:B19"/>
    <mergeCell ref="N7:N10"/>
    <mergeCell ref="D8:D10"/>
    <mergeCell ref="A23:B23"/>
    <mergeCell ref="H9:H10"/>
    <mergeCell ref="I9:I10"/>
    <mergeCell ref="A25:R25"/>
    <mergeCell ref="A26:R26"/>
    <mergeCell ref="A35:B35"/>
    <mergeCell ref="A36:R36"/>
    <mergeCell ref="A39:B39"/>
    <mergeCell ref="A40:B4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Oleg</cp:lastModifiedBy>
  <cp:lastPrinted>2015-09-16T04:48:26Z</cp:lastPrinted>
  <dcterms:created xsi:type="dcterms:W3CDTF">2011-03-02T09:02:01Z</dcterms:created>
  <dcterms:modified xsi:type="dcterms:W3CDTF">2019-11-29T09:57:15Z</dcterms:modified>
  <cp:category/>
  <cp:version/>
  <cp:contentType/>
  <cp:contentStatus/>
</cp:coreProperties>
</file>