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6990" tabRatio="771" activeTab="0"/>
  </bookViews>
  <sheets>
    <sheet name="Титул" sheetId="1" r:id="rId1"/>
    <sheet name="ІНП" sheetId="2" r:id="rId2"/>
  </sheets>
  <definedNames/>
  <calcPr fullCalcOnLoad="1"/>
</workbook>
</file>

<file path=xl/sharedStrings.xml><?xml version="1.0" encoding="utf-8"?>
<sst xmlns="http://schemas.openxmlformats.org/spreadsheetml/2006/main" count="156" uniqueCount="98">
  <si>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</si>
  <si>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</si>
  <si>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</si>
  <si>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</si>
  <si>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</si>
  <si>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</si>
  <si>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Оцінка за шкалою ECTS</t>
  </si>
  <si>
    <t>Кількість годин</t>
  </si>
  <si>
    <t>ПЕРШИЙ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</si>
  <si>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</si>
  <si>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</si>
  <si>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</si>
  <si>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</si>
  <si>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</si>
  <si>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</si>
  <si>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</si>
  <si>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</si>
  <si>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t>РЕЗУЛЬТАТИ КОНТРОЛЮ ЯКОСТІ ЗНАНЬ</t>
  </si>
  <si>
    <t>Кількість балів</t>
  </si>
  <si>
    <t>індивідуальна робота</t>
  </si>
  <si>
    <t>Назви навчальних дисциплін</t>
  </si>
  <si>
    <t>______________</t>
  </si>
  <si>
    <t>(прізвище, ініціали)</t>
  </si>
  <si>
    <t>______________________       _________________________</t>
  </si>
  <si>
    <t>Календарний термін навчання</t>
  </si>
  <si>
    <t>Іноземна мова (за професійним спрямуванням)</t>
  </si>
  <si>
    <t>Залік</t>
  </si>
  <si>
    <t>Іспит</t>
  </si>
  <si>
    <t>Форма № Н-2.02</t>
  </si>
  <si>
    <t>Донбаська державна машинобудівна академія</t>
  </si>
  <si>
    <t>ІНДИВІДУАЛЬНИЙ</t>
  </si>
  <si>
    <t>НАВЧАЛЬНИЙ ПЛАН СТУДЕНТА</t>
  </si>
  <si>
    <t>(прізвище, ім`я, по батькові студента)</t>
  </si>
  <si>
    <t>(код студента)</t>
  </si>
  <si>
    <t>Дата "</t>
  </si>
  <si>
    <t>Спеціальність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</si>
  <si>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</si>
  <si>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</si>
  <si>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</si>
  <si>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</si>
  <si>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вересня</t>
  </si>
  <si>
    <t>Денна</t>
  </si>
  <si>
    <t>ТРЕТІЙ</t>
  </si>
  <si>
    <t>Переддипломна практика</t>
  </si>
  <si>
    <t>Інтелектуальна власність</t>
  </si>
  <si>
    <t>Факультет машинобудування</t>
  </si>
  <si>
    <t>Міністерство освіти і науки України</t>
  </si>
  <si>
    <t xml:space="preserve">"      </t>
  </si>
  <si>
    <t>Мехатронні системи</t>
  </si>
  <si>
    <t>Мехатронні системи (курсова робота)</t>
  </si>
  <si>
    <t>Високі технології в машинобудуванні</t>
  </si>
  <si>
    <t>М. П.</t>
  </si>
  <si>
    <t>Галузеве машинобудування</t>
  </si>
  <si>
    <t>Науково-дослідна практика</t>
  </si>
  <si>
    <t>___________________________</t>
  </si>
  <si>
    <t>_______________</t>
  </si>
  <si>
    <t>___________</t>
  </si>
  <si>
    <t xml:space="preserve"> (підпис директора, декана, завідувача)                                 (прізвище та ініціали) </t>
  </si>
  <si>
    <t>Дослідження та випробування верстатів і верстатних комплексів</t>
  </si>
  <si>
    <t xml:space="preserve">      (підпис куратора)</t>
  </si>
  <si>
    <t>СЕМЕСТР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</si>
  <si>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</si>
  <si>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Дата виставлення семестрової оцінки</t>
  </si>
  <si>
    <t>Всього за семестр</t>
  </si>
  <si>
    <t>Наукова робота та принципи її організації</t>
  </si>
  <si>
    <t>НАВЧАЛЬНІ ДИСЦИПЛІНИ</t>
  </si>
  <si>
    <t xml:space="preserve">ОБОВ'ЯЗКОВІ </t>
  </si>
  <si>
    <t>ДИСЦИПЛІНИ</t>
  </si>
  <si>
    <t>ВІЛЬНОГО ВИБОРУ</t>
  </si>
  <si>
    <t>Захист курсового проекту</t>
  </si>
  <si>
    <t>Фізичне виховання (факультатив)</t>
  </si>
  <si>
    <t>Рівень вищої освіти</t>
  </si>
  <si>
    <t>( В.Д. Кассов )</t>
  </si>
  <si>
    <t>Другий (магістерський)</t>
  </si>
  <si>
    <t>Завідувач кафедри</t>
  </si>
  <si>
    <t>( Я. В. Васильченко )</t>
  </si>
  <si>
    <t>Декан факультету машинобудування</t>
  </si>
  <si>
    <t>Науково-дослідна робота магістранта</t>
  </si>
  <si>
    <t>Сучасні фізичні та математичні методи досліджень</t>
  </si>
  <si>
    <t>Спецкурс за напрямком магістерської роботи</t>
  </si>
  <si>
    <t>Сучасні програмні засоби у наукових дослідженнях</t>
  </si>
  <si>
    <t>Комп'ютерні системи інженерного аналізу</t>
  </si>
  <si>
    <t>Кваліфікаційна робота магістра</t>
  </si>
  <si>
    <t>Атестація</t>
  </si>
  <si>
    <t>ЧЕТВЕРТИЙ</t>
  </si>
  <si>
    <t>м. Краматорськ 2018 року</t>
  </si>
  <si>
    <t>2018 року</t>
  </si>
  <si>
    <t>МВС 18-1м.наук</t>
  </si>
  <si>
    <t>з 1 вересня 2018 року по 30 червня 2020 року</t>
  </si>
  <si>
    <t xml:space="preserve">Охорона праці в галузі </t>
  </si>
  <si>
    <t>Цивільний захист</t>
  </si>
  <si>
    <t>Системи автоматизованого проектування верстатів</t>
  </si>
  <si>
    <t>Системи автоматизованого проектування верстатів (курсовий проект)</t>
  </si>
  <si>
    <t>ДРУГИЙ А</t>
  </si>
  <si>
    <t>Моделювання та оптимізація технологічних систем</t>
  </si>
  <si>
    <t>ДРУГИЙ Б</t>
  </si>
  <si>
    <t>Захист курсової роботи</t>
  </si>
  <si>
    <t>01.09. 2018 р. - 31.05. 2020 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</si>
</sst>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1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 indent="10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9525</xdr:rowOff>
    </xdr:from>
    <xdr:to>
      <xdr:col>19</xdr:col>
      <xdr:colOff>133350</xdr:colOff>
      <xdr:row>46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77125"/>
          <a:ext cx="10763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tabSelected="1" view="pageBreakPreview" zoomScale="120" zoomScaleSheetLayoutView="120" zoomScalePageLayoutView="0" workbookViewId="0" topLeftCell="F46">
      <selection activeCell="W63" sqref="W63:AD63"/>
    </sheetView>
  </sheetViews>
  <sheetFormatPr defaultColWidth="9.140625" defaultRowHeight="15"/>
  <cols>
    <col min="1" max="13" width="4.7109375" style="0" customWidth="1"/>
    <col min="14" max="14" width="4.7109375" style="1" customWidth="1"/>
    <col min="15" max="48" width="4.7109375" style="0" customWidth="1"/>
    <col min="49" max="50" width="2.7109375" style="0" customWidth="1"/>
  </cols>
  <sheetData>
    <row r="1" spans="16:30" ht="15">
      <c r="P1" s="6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 t="s">
        <v>28</v>
      </c>
    </row>
    <row r="2" spans="16:30" ht="15">
      <c r="P2" s="66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6:30" ht="15">
      <c r="P3" s="66"/>
      <c r="Q3" s="68" t="s">
        <v>46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6:30" ht="15">
      <c r="P4" s="66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6:30" ht="15.75">
      <c r="P5" s="66"/>
      <c r="Q5" s="59" t="s">
        <v>29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6:30" ht="15">
      <c r="P6" s="6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6:30" ht="15">
      <c r="P7" s="66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6:30" ht="15">
      <c r="P8" s="66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6:30" ht="15">
      <c r="P9" s="6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6:30" ht="15">
      <c r="P10" s="6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6:30" ht="15">
      <c r="P11" s="6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6:30" ht="15">
      <c r="P12" s="6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6:30" ht="15">
      <c r="P13" s="66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6:30" ht="15">
      <c r="P14" s="6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6:30" ht="15.75">
      <c r="P15" s="66"/>
      <c r="Q15" s="59" t="s">
        <v>30</v>
      </c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6:30" ht="15.75">
      <c r="P16" s="66"/>
      <c r="Q16" s="59" t="s">
        <v>31</v>
      </c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6:30" ht="15">
      <c r="P17" s="66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6:30" ht="15">
      <c r="P18" s="66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6:30" ht="15">
      <c r="P19" s="66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6:30" ht="15">
      <c r="P20" s="66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6:30" ht="15">
      <c r="P21" s="6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6:30" ht="15">
      <c r="P22" s="66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6:30" ht="15">
      <c r="P23" s="6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6:30" ht="15">
      <c r="P24" s="66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6:30" ht="15">
      <c r="P25" s="6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6:30" ht="15">
      <c r="P26" s="6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6:30" ht="15">
      <c r="P27" s="6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6:30" ht="15">
      <c r="P28" s="6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6:30" ht="15">
      <c r="P29" s="6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6:30" ht="15">
      <c r="P30" s="6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6:30" ht="15">
      <c r="P31" s="6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6:30" ht="15">
      <c r="P32" s="6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6:30" ht="15">
      <c r="P33" s="6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6:30" ht="15.75">
      <c r="P34" s="66"/>
      <c r="Q34" s="59" t="s">
        <v>85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16:30" ht="15">
      <c r="P35" s="6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6:30" ht="15">
      <c r="P36" s="6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6:30" ht="15">
      <c r="P37" s="66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6:30" ht="15">
      <c r="P38" s="66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6:30" ht="15">
      <c r="P39" s="66"/>
      <c r="Q39" s="67" t="s">
        <v>32</v>
      </c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6:30" ht="15">
      <c r="P40" s="66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6:30" ht="15">
      <c r="P41" s="66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6:30" ht="15">
      <c r="P42" s="66"/>
      <c r="Q42" s="9"/>
      <c r="R42" s="9"/>
      <c r="S42" s="9"/>
      <c r="T42" s="9"/>
      <c r="U42" s="9"/>
      <c r="V42" s="9"/>
      <c r="W42" s="9"/>
      <c r="X42" s="9"/>
      <c r="Y42" s="9"/>
      <c r="Z42" s="9"/>
      <c r="AA42" s="60"/>
      <c r="AB42" s="60"/>
      <c r="AC42" s="60"/>
      <c r="AD42" s="60"/>
    </row>
    <row r="43" spans="16:30" ht="15">
      <c r="P43" s="66"/>
      <c r="Q43" s="9"/>
      <c r="R43" s="9"/>
      <c r="S43" s="9"/>
      <c r="T43" s="9"/>
      <c r="U43" s="9"/>
      <c r="V43" s="9"/>
      <c r="W43" s="9"/>
      <c r="X43" s="9"/>
      <c r="Y43" s="9"/>
      <c r="Z43" s="9"/>
      <c r="AA43" s="61" t="s">
        <v>33</v>
      </c>
      <c r="AB43" s="61"/>
      <c r="AC43" s="61"/>
      <c r="AD43" s="61"/>
    </row>
    <row r="44" spans="16:30" ht="15">
      <c r="P44" s="66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6:30" ht="15">
      <c r="P45" s="66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6:30" ht="15">
      <c r="P46" s="66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6:30" ht="15">
      <c r="P47" s="66"/>
      <c r="Q47" s="9"/>
      <c r="R47" s="9"/>
      <c r="S47" s="9"/>
      <c r="T47" s="9"/>
      <c r="U47" s="60"/>
      <c r="V47" s="60"/>
      <c r="W47" s="60"/>
      <c r="X47" s="60"/>
      <c r="Y47" s="60"/>
      <c r="Z47" s="9"/>
      <c r="AA47" s="9"/>
      <c r="AB47" s="9"/>
      <c r="AC47" s="9"/>
      <c r="AD47" s="9"/>
    </row>
    <row r="48" spans="16:30" ht="15">
      <c r="P48" s="66"/>
      <c r="Q48" s="9"/>
      <c r="R48" s="9"/>
      <c r="S48" s="9"/>
      <c r="T48" s="9"/>
      <c r="U48" s="67" t="s">
        <v>0</v>
      </c>
      <c r="V48" s="67"/>
      <c r="W48" s="67"/>
      <c r="X48" s="67"/>
      <c r="Y48" s="67"/>
      <c r="Z48" s="9"/>
      <c r="AA48" s="9"/>
      <c r="AB48" s="9"/>
      <c r="AC48" s="9"/>
      <c r="AD48" s="9"/>
    </row>
    <row r="49" spans="16:30" ht="15">
      <c r="P49" s="66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6:30" ht="15">
      <c r="P50" s="66"/>
      <c r="Q50" s="9"/>
      <c r="R50" s="9"/>
      <c r="S50" s="9"/>
      <c r="T50" s="9"/>
      <c r="U50" s="64" t="s">
        <v>51</v>
      </c>
      <c r="V50" s="64"/>
      <c r="W50" s="64"/>
      <c r="X50" s="64"/>
      <c r="Y50" s="64"/>
      <c r="Z50" s="9"/>
      <c r="AA50" s="9"/>
      <c r="AB50" s="9"/>
      <c r="AC50" s="9"/>
      <c r="AD50" s="9"/>
    </row>
    <row r="51" spans="16:30" ht="15">
      <c r="P51" s="66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6:30" ht="15">
      <c r="P52" s="66"/>
      <c r="Q52" s="5"/>
      <c r="R52" s="5"/>
      <c r="S52" s="5"/>
      <c r="T52" s="10"/>
      <c r="U52" s="11" t="s">
        <v>34</v>
      </c>
      <c r="V52" s="7">
        <v>1</v>
      </c>
      <c r="W52" s="12" t="s">
        <v>47</v>
      </c>
      <c r="X52" s="62" t="s">
        <v>40</v>
      </c>
      <c r="Y52" s="62"/>
      <c r="Z52" s="62"/>
      <c r="AA52" s="62"/>
      <c r="AB52" s="5" t="s">
        <v>86</v>
      </c>
      <c r="AC52" s="5"/>
      <c r="AD52" s="9"/>
    </row>
    <row r="53" spans="16:30" ht="15">
      <c r="P53" s="66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6:30" ht="15">
      <c r="P54" s="66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6:30" ht="15">
      <c r="P55" s="66"/>
      <c r="Q55" s="58" t="s">
        <v>35</v>
      </c>
      <c r="R55" s="58"/>
      <c r="S55" s="58"/>
      <c r="T55" s="5"/>
      <c r="U55" s="5"/>
      <c r="V55" s="5"/>
      <c r="W55" s="62" t="s">
        <v>52</v>
      </c>
      <c r="X55" s="62"/>
      <c r="Y55" s="62"/>
      <c r="Z55" s="62"/>
      <c r="AA55" s="62"/>
      <c r="AB55" s="62"/>
      <c r="AC55" s="62"/>
      <c r="AD55" s="62"/>
    </row>
    <row r="56" spans="16:30" ht="27" customHeight="1">
      <c r="P56" s="66"/>
      <c r="Q56" s="65"/>
      <c r="R56" s="65"/>
      <c r="S56" s="65"/>
      <c r="T56" s="5"/>
      <c r="U56" s="5"/>
      <c r="V56" s="5"/>
      <c r="W56" s="70"/>
      <c r="X56" s="70"/>
      <c r="Y56" s="70"/>
      <c r="Z56" s="70"/>
      <c r="AA56" s="70"/>
      <c r="AB56" s="70"/>
      <c r="AC56" s="70"/>
      <c r="AD56" s="70"/>
    </row>
    <row r="57" spans="16:30" ht="15">
      <c r="P57" s="66"/>
      <c r="Q57" s="6" t="s">
        <v>71</v>
      </c>
      <c r="R57" s="5"/>
      <c r="S57" s="5"/>
      <c r="T57" s="5"/>
      <c r="U57" s="5"/>
      <c r="V57" s="5"/>
      <c r="W57" s="63" t="s">
        <v>73</v>
      </c>
      <c r="X57" s="63"/>
      <c r="Y57" s="63"/>
      <c r="Z57" s="63"/>
      <c r="AA57" s="63"/>
      <c r="AB57" s="63"/>
      <c r="AC57" s="63"/>
      <c r="AD57" s="63"/>
    </row>
    <row r="58" spans="16:30" ht="15">
      <c r="P58" s="6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6:30" ht="15">
      <c r="P59" s="66"/>
      <c r="Q59" s="6" t="s">
        <v>36</v>
      </c>
      <c r="R59" s="5"/>
      <c r="S59" s="5"/>
      <c r="T59" s="5"/>
      <c r="U59" s="5"/>
      <c r="V59" s="5"/>
      <c r="W59" s="62" t="s">
        <v>45</v>
      </c>
      <c r="X59" s="62"/>
      <c r="Y59" s="62"/>
      <c r="Z59" s="62"/>
      <c r="AA59" s="62"/>
      <c r="AB59" s="62"/>
      <c r="AC59" s="62"/>
      <c r="AD59" s="62"/>
    </row>
    <row r="60" spans="16:30" ht="15">
      <c r="P60" s="6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6:30" ht="15">
      <c r="P61" s="66"/>
      <c r="Q61" s="6" t="s">
        <v>37</v>
      </c>
      <c r="R61" s="5"/>
      <c r="S61" s="5"/>
      <c r="T61" s="5"/>
      <c r="U61" s="5"/>
      <c r="V61" s="5"/>
      <c r="W61" s="62" t="s">
        <v>87</v>
      </c>
      <c r="X61" s="62"/>
      <c r="Y61" s="62"/>
      <c r="Z61" s="62"/>
      <c r="AA61" s="62"/>
      <c r="AB61" s="62"/>
      <c r="AC61" s="62"/>
      <c r="AD61" s="62"/>
    </row>
    <row r="62" spans="16:30" ht="15">
      <c r="P62" s="66"/>
      <c r="Q62" s="5"/>
      <c r="R62" s="5"/>
      <c r="S62" s="5"/>
      <c r="T62" s="5"/>
      <c r="U62" s="5"/>
      <c r="V62" s="5"/>
      <c r="W62" s="2"/>
      <c r="X62" s="2"/>
      <c r="Y62" s="2"/>
      <c r="Z62" s="2"/>
      <c r="AA62" s="2"/>
      <c r="AB62" s="2"/>
      <c r="AC62" s="2"/>
      <c r="AD62" s="2"/>
    </row>
    <row r="63" spans="16:30" ht="15">
      <c r="P63" s="66"/>
      <c r="Q63" s="6" t="s">
        <v>38</v>
      </c>
      <c r="R63" s="5"/>
      <c r="S63" s="5"/>
      <c r="T63" s="5"/>
      <c r="U63" s="5"/>
      <c r="V63" s="5"/>
      <c r="W63" s="62" t="s">
        <v>97</v>
      </c>
      <c r="X63" s="62"/>
      <c r="Y63" s="62"/>
      <c r="Z63" s="62"/>
      <c r="AA63" s="62"/>
      <c r="AB63" s="62"/>
      <c r="AC63" s="62"/>
      <c r="AD63" s="62"/>
    </row>
    <row r="64" spans="16:30" ht="15">
      <c r="P64" s="66"/>
      <c r="Q64" s="5"/>
      <c r="R64" s="5"/>
      <c r="S64" s="5"/>
      <c r="T64" s="5"/>
      <c r="U64" s="5"/>
      <c r="V64" s="5"/>
      <c r="W64" s="2"/>
      <c r="X64" s="2"/>
      <c r="Y64" s="2"/>
      <c r="Z64" s="2"/>
      <c r="AA64" s="2"/>
      <c r="AB64" s="2"/>
      <c r="AC64" s="2"/>
      <c r="AD64" s="2"/>
    </row>
    <row r="65" spans="16:30" ht="15">
      <c r="P65" s="66"/>
      <c r="Q65" s="6" t="s">
        <v>39</v>
      </c>
      <c r="R65" s="5"/>
      <c r="S65" s="5"/>
      <c r="T65" s="5"/>
      <c r="U65" s="5"/>
      <c r="V65" s="5"/>
      <c r="W65" s="62" t="s">
        <v>41</v>
      </c>
      <c r="X65" s="62"/>
      <c r="Y65" s="62"/>
      <c r="Z65" s="62"/>
      <c r="AA65" s="62"/>
      <c r="AB65" s="62"/>
      <c r="AC65" s="62"/>
      <c r="AD65" s="62"/>
    </row>
    <row r="66" spans="16:30" ht="15">
      <c r="P66" s="66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</row>
    <row r="67" spans="16:30" ht="15">
      <c r="P67" s="66"/>
      <c r="Q67" s="6"/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</row>
    <row r="68" spans="16:30" ht="15">
      <c r="P68" s="66"/>
      <c r="Q68" s="58" t="s">
        <v>74</v>
      </c>
      <c r="R68" s="58"/>
      <c r="S68" s="58"/>
      <c r="T68" s="58"/>
      <c r="U68" s="5"/>
      <c r="V68" s="5"/>
      <c r="W68" s="5"/>
      <c r="X68" s="69" t="s">
        <v>75</v>
      </c>
      <c r="Y68" s="69"/>
      <c r="Z68" s="69"/>
      <c r="AA68" s="69"/>
      <c r="AB68" s="69"/>
      <c r="AC68" s="69"/>
      <c r="AD68" s="69"/>
    </row>
    <row r="69" spans="16:30" ht="15">
      <c r="P69" s="6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6:30" ht="15">
      <c r="P70" s="66"/>
      <c r="Q70" s="6" t="s">
        <v>76</v>
      </c>
      <c r="R70" s="5"/>
      <c r="S70" s="5"/>
      <c r="T70" s="5"/>
      <c r="U70" s="5"/>
      <c r="V70" s="5"/>
      <c r="W70" s="5"/>
      <c r="X70" s="69" t="s">
        <v>72</v>
      </c>
      <c r="Y70" s="69"/>
      <c r="Z70" s="69"/>
      <c r="AA70" s="69"/>
      <c r="AB70" s="69"/>
      <c r="AC70" s="69"/>
      <c r="AD70" s="69"/>
    </row>
    <row r="71" spans="16:30" ht="15">
      <c r="P71" s="6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7:30" ht="1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7:30" ht="1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/>
  <mergeCells count="26">
    <mergeCell ref="W55:AD55"/>
    <mergeCell ref="W61:AD61"/>
    <mergeCell ref="X70:AD70"/>
    <mergeCell ref="W63:AD63"/>
    <mergeCell ref="W59:AD59"/>
    <mergeCell ref="W56:AD56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Q68:T68"/>
    <mergeCell ref="Q5:AD5"/>
    <mergeCell ref="AA42:AD42"/>
    <mergeCell ref="AA43:AD43"/>
    <mergeCell ref="Q15:AD15"/>
    <mergeCell ref="X52:AA52"/>
    <mergeCell ref="W57:AD57"/>
    <mergeCell ref="U50:Y50"/>
    <mergeCell ref="Q55:S55"/>
    <mergeCell ref="Q56:S5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="120" zoomScaleNormal="120" zoomScalePageLayoutView="0" workbookViewId="0" topLeftCell="A48">
      <selection activeCell="G67" sqref="G67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6.28125" style="0" customWidth="1"/>
    <col min="7" max="7" width="6.00390625" style="0" customWidth="1"/>
    <col min="8" max="8" width="6.421875" style="0" customWidth="1"/>
    <col min="9" max="9" width="6.140625" style="0" customWidth="1"/>
    <col min="10" max="10" width="7.28125" style="0" customWidth="1"/>
    <col min="11" max="11" width="3.57421875" style="0" customWidth="1"/>
    <col min="14" max="14" width="6.421875" style="0" customWidth="1"/>
    <col min="15" max="15" width="8.00390625" style="0" customWidth="1"/>
    <col min="16" max="16" width="17.7109375" style="0" customWidth="1"/>
    <col min="17" max="17" width="14.57421875" style="0" customWidth="1"/>
    <col min="18" max="18" width="12.140625" style="0" customWidth="1"/>
  </cols>
  <sheetData>
    <row r="1" spans="1:18" ht="15.75">
      <c r="A1" s="4"/>
      <c r="B1" s="13"/>
      <c r="C1" s="4"/>
      <c r="D1" s="4"/>
      <c r="E1" s="4"/>
      <c r="F1" s="4"/>
      <c r="G1" s="4"/>
      <c r="H1" s="4"/>
      <c r="I1" s="4"/>
      <c r="J1" s="14"/>
      <c r="K1" s="4"/>
      <c r="L1" s="15"/>
      <c r="M1" s="4"/>
      <c r="N1" s="91"/>
      <c r="O1" s="91"/>
      <c r="P1" s="91"/>
      <c r="Q1" s="91"/>
      <c r="R1" s="4"/>
    </row>
    <row r="2" spans="1:18" ht="1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4"/>
      <c r="L2" s="89" t="s">
        <v>88</v>
      </c>
      <c r="M2" s="89"/>
      <c r="N2" s="89"/>
      <c r="O2" s="89"/>
      <c r="P2" s="89"/>
      <c r="Q2" s="89"/>
      <c r="R2" s="89"/>
    </row>
    <row r="3" spans="1:18" ht="15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4" customHeight="1">
      <c r="A4" s="99" t="s">
        <v>9</v>
      </c>
      <c r="B4" s="99" t="s">
        <v>20</v>
      </c>
      <c r="C4" s="86" t="s">
        <v>1</v>
      </c>
      <c r="D4" s="80" t="s">
        <v>7</v>
      </c>
      <c r="E4" s="80"/>
      <c r="F4" s="80"/>
      <c r="G4" s="80"/>
      <c r="H4" s="80"/>
      <c r="I4" s="80"/>
      <c r="J4" s="77" t="s">
        <v>2</v>
      </c>
      <c r="K4" s="4"/>
      <c r="L4" s="82" t="s">
        <v>61</v>
      </c>
      <c r="M4" s="80" t="s">
        <v>17</v>
      </c>
      <c r="N4" s="80"/>
      <c r="O4" s="80"/>
      <c r="P4" s="80"/>
      <c r="Q4" s="80"/>
      <c r="R4" s="80"/>
    </row>
    <row r="5" spans="1:18" ht="15" customHeight="1">
      <c r="A5" s="100"/>
      <c r="B5" s="100"/>
      <c r="C5" s="87"/>
      <c r="D5" s="77" t="s">
        <v>10</v>
      </c>
      <c r="E5" s="80" t="s">
        <v>11</v>
      </c>
      <c r="F5" s="80"/>
      <c r="G5" s="80"/>
      <c r="H5" s="80"/>
      <c r="I5" s="80"/>
      <c r="J5" s="78"/>
      <c r="K5" s="81"/>
      <c r="L5" s="82"/>
      <c r="M5" s="82" t="s">
        <v>3</v>
      </c>
      <c r="N5" s="82" t="s">
        <v>18</v>
      </c>
      <c r="O5" s="82" t="s">
        <v>6</v>
      </c>
      <c r="P5" s="80" t="s">
        <v>4</v>
      </c>
      <c r="Q5" s="80" t="s">
        <v>5</v>
      </c>
      <c r="R5" s="80" t="s">
        <v>62</v>
      </c>
    </row>
    <row r="6" spans="1:18" ht="15" customHeight="1">
      <c r="A6" s="100"/>
      <c r="B6" s="100"/>
      <c r="C6" s="87"/>
      <c r="D6" s="78"/>
      <c r="E6" s="77" t="s">
        <v>12</v>
      </c>
      <c r="F6" s="77" t="s">
        <v>14</v>
      </c>
      <c r="G6" s="77" t="s">
        <v>13</v>
      </c>
      <c r="H6" s="83" t="s">
        <v>15</v>
      </c>
      <c r="I6" s="77" t="s">
        <v>19</v>
      </c>
      <c r="J6" s="78"/>
      <c r="K6" s="81"/>
      <c r="L6" s="82"/>
      <c r="M6" s="82"/>
      <c r="N6" s="82"/>
      <c r="O6" s="82"/>
      <c r="P6" s="80"/>
      <c r="Q6" s="80"/>
      <c r="R6" s="80"/>
    </row>
    <row r="7" spans="1:18" ht="15" customHeight="1">
      <c r="A7" s="100"/>
      <c r="B7" s="100"/>
      <c r="C7" s="87"/>
      <c r="D7" s="78"/>
      <c r="E7" s="78"/>
      <c r="F7" s="78"/>
      <c r="G7" s="78"/>
      <c r="H7" s="84"/>
      <c r="I7" s="78"/>
      <c r="J7" s="78"/>
      <c r="K7" s="81"/>
      <c r="L7" s="82"/>
      <c r="M7" s="82"/>
      <c r="N7" s="82"/>
      <c r="O7" s="82"/>
      <c r="P7" s="80"/>
      <c r="Q7" s="80"/>
      <c r="R7" s="80"/>
    </row>
    <row r="8" spans="1:18" ht="69" customHeight="1">
      <c r="A8" s="101"/>
      <c r="B8" s="101"/>
      <c r="C8" s="88"/>
      <c r="D8" s="79"/>
      <c r="E8" s="79"/>
      <c r="F8" s="79"/>
      <c r="G8" s="79"/>
      <c r="H8" s="85"/>
      <c r="I8" s="79"/>
      <c r="J8" s="79"/>
      <c r="K8" s="81"/>
      <c r="L8" s="82"/>
      <c r="M8" s="82"/>
      <c r="N8" s="82"/>
      <c r="O8" s="82"/>
      <c r="P8" s="80"/>
      <c r="Q8" s="80"/>
      <c r="R8" s="80"/>
    </row>
    <row r="9" spans="1:18" ht="15">
      <c r="A9" s="71" t="s">
        <v>8</v>
      </c>
      <c r="B9" s="72"/>
      <c r="C9" s="72"/>
      <c r="D9" s="72"/>
      <c r="E9" s="72"/>
      <c r="F9" s="72"/>
      <c r="G9" s="72"/>
      <c r="H9" s="72"/>
      <c r="I9" s="72"/>
      <c r="J9" s="73"/>
      <c r="K9" s="35"/>
      <c r="L9" s="74" t="s">
        <v>60</v>
      </c>
      <c r="M9" s="75"/>
      <c r="N9" s="75"/>
      <c r="O9" s="75"/>
      <c r="P9" s="75"/>
      <c r="Q9" s="75"/>
      <c r="R9" s="76"/>
    </row>
    <row r="10" spans="1:18" ht="15">
      <c r="A10" s="71" t="s">
        <v>66</v>
      </c>
      <c r="B10" s="72"/>
      <c r="C10" s="72"/>
      <c r="D10" s="72"/>
      <c r="E10" s="72"/>
      <c r="F10" s="72"/>
      <c r="G10" s="72"/>
      <c r="H10" s="72"/>
      <c r="I10" s="72"/>
      <c r="J10" s="73"/>
      <c r="K10" s="35"/>
      <c r="L10" s="74" t="s">
        <v>65</v>
      </c>
      <c r="M10" s="75"/>
      <c r="N10" s="75"/>
      <c r="O10" s="75"/>
      <c r="P10" s="75"/>
      <c r="Q10" s="75"/>
      <c r="R10" s="76"/>
    </row>
    <row r="11" spans="1:18" ht="27" customHeight="1">
      <c r="A11" s="17">
        <v>1</v>
      </c>
      <c r="B11" s="18" t="s">
        <v>25</v>
      </c>
      <c r="C11" s="19">
        <v>3</v>
      </c>
      <c r="D11" s="17">
        <f aca="true" t="shared" si="0" ref="D11:D16">SUM(C11*30)</f>
        <v>90</v>
      </c>
      <c r="E11" s="17">
        <v>0</v>
      </c>
      <c r="F11" s="17">
        <v>0</v>
      </c>
      <c r="G11" s="17">
        <v>30</v>
      </c>
      <c r="H11" s="17">
        <f>D11-SUM(E11:G11)</f>
        <v>60</v>
      </c>
      <c r="I11" s="17"/>
      <c r="J11" s="17"/>
      <c r="K11" s="20"/>
      <c r="L11" s="17" t="s">
        <v>26</v>
      </c>
      <c r="M11" s="17"/>
      <c r="N11" s="17"/>
      <c r="O11" s="17"/>
      <c r="P11" s="17"/>
      <c r="Q11" s="17"/>
      <c r="R11" s="17"/>
    </row>
    <row r="12" spans="1:18" ht="15">
      <c r="A12" s="17">
        <v>2</v>
      </c>
      <c r="B12" s="18" t="s">
        <v>89</v>
      </c>
      <c r="C12" s="19">
        <v>1.5</v>
      </c>
      <c r="D12" s="17">
        <f t="shared" si="0"/>
        <v>45</v>
      </c>
      <c r="E12" s="17">
        <v>15</v>
      </c>
      <c r="F12" s="17">
        <v>0</v>
      </c>
      <c r="G12" s="17">
        <v>0</v>
      </c>
      <c r="H12" s="17">
        <f>D12-SUM(E12:G12)</f>
        <v>30</v>
      </c>
      <c r="I12" s="17"/>
      <c r="J12" s="17"/>
      <c r="K12" s="20"/>
      <c r="L12" s="17" t="s">
        <v>27</v>
      </c>
      <c r="M12" s="17"/>
      <c r="N12" s="17"/>
      <c r="O12" s="17"/>
      <c r="P12" s="17"/>
      <c r="Q12" s="17"/>
      <c r="R12" s="17"/>
    </row>
    <row r="13" spans="1:18" ht="15">
      <c r="A13" s="17">
        <v>3</v>
      </c>
      <c r="B13" s="18" t="s">
        <v>90</v>
      </c>
      <c r="C13" s="19">
        <v>1.5</v>
      </c>
      <c r="D13" s="17">
        <f t="shared" si="0"/>
        <v>45</v>
      </c>
      <c r="E13" s="17">
        <v>5</v>
      </c>
      <c r="F13" s="17">
        <v>0</v>
      </c>
      <c r="G13" s="17">
        <v>10</v>
      </c>
      <c r="H13" s="17">
        <f>D13-SUM(E13:G13)</f>
        <v>30</v>
      </c>
      <c r="I13" s="17"/>
      <c r="J13" s="17"/>
      <c r="K13" s="20"/>
      <c r="L13" s="17" t="s">
        <v>26</v>
      </c>
      <c r="M13" s="17"/>
      <c r="N13" s="17"/>
      <c r="O13" s="17"/>
      <c r="P13" s="17"/>
      <c r="Q13" s="17"/>
      <c r="R13" s="17"/>
    </row>
    <row r="14" spans="1:18" ht="15">
      <c r="A14" s="17">
        <v>4</v>
      </c>
      <c r="B14" s="18" t="s">
        <v>48</v>
      </c>
      <c r="C14" s="19">
        <v>6</v>
      </c>
      <c r="D14" s="17">
        <f t="shared" si="0"/>
        <v>180</v>
      </c>
      <c r="E14" s="17">
        <v>30</v>
      </c>
      <c r="F14" s="17">
        <v>15</v>
      </c>
      <c r="G14" s="17">
        <v>15</v>
      </c>
      <c r="H14" s="17">
        <f>D14-SUM(E14:G14)</f>
        <v>120</v>
      </c>
      <c r="I14" s="17"/>
      <c r="J14" s="17"/>
      <c r="K14" s="20"/>
      <c r="L14" s="17" t="s">
        <v>27</v>
      </c>
      <c r="M14" s="17"/>
      <c r="N14" s="17"/>
      <c r="O14" s="17"/>
      <c r="P14" s="17"/>
      <c r="Q14" s="17"/>
      <c r="R14" s="17"/>
    </row>
    <row r="15" spans="1:18" ht="25.5">
      <c r="A15" s="17">
        <v>5</v>
      </c>
      <c r="B15" s="18" t="s">
        <v>64</v>
      </c>
      <c r="C15" s="19">
        <v>3</v>
      </c>
      <c r="D15" s="17">
        <f t="shared" si="0"/>
        <v>90</v>
      </c>
      <c r="E15" s="17">
        <v>20</v>
      </c>
      <c r="F15" s="17">
        <v>0</v>
      </c>
      <c r="G15" s="17">
        <v>10</v>
      </c>
      <c r="H15" s="17">
        <f>D15-SUM(E15:G15)</f>
        <v>60</v>
      </c>
      <c r="I15" s="17"/>
      <c r="J15" s="17"/>
      <c r="K15" s="20"/>
      <c r="L15" s="17" t="s">
        <v>26</v>
      </c>
      <c r="M15" s="17"/>
      <c r="N15" s="17"/>
      <c r="O15" s="17"/>
      <c r="P15" s="17"/>
      <c r="Q15" s="17"/>
      <c r="R15" s="17"/>
    </row>
    <row r="16" spans="1:18" ht="14.25" customHeight="1">
      <c r="A16" s="17">
        <v>6</v>
      </c>
      <c r="B16" s="18" t="s">
        <v>53</v>
      </c>
      <c r="C16" s="19">
        <v>3</v>
      </c>
      <c r="D16" s="17">
        <f t="shared" si="0"/>
        <v>90</v>
      </c>
      <c r="E16" s="17"/>
      <c r="F16" s="17"/>
      <c r="G16" s="17"/>
      <c r="H16" s="17"/>
      <c r="I16" s="17"/>
      <c r="J16" s="17"/>
      <c r="K16" s="20"/>
      <c r="L16" s="17" t="s">
        <v>26</v>
      </c>
      <c r="M16" s="17"/>
      <c r="N16" s="17"/>
      <c r="O16" s="17"/>
      <c r="P16" s="17"/>
      <c r="Q16" s="17"/>
      <c r="R16" s="17"/>
    </row>
    <row r="17" spans="1:18" ht="14.25" customHeight="1">
      <c r="A17" s="92" t="s">
        <v>16</v>
      </c>
      <c r="B17" s="93"/>
      <c r="C17" s="24">
        <f aca="true" t="shared" si="1" ref="C17:H17">SUM(C11:C16)</f>
        <v>18</v>
      </c>
      <c r="D17" s="23">
        <f t="shared" si="1"/>
        <v>540</v>
      </c>
      <c r="E17" s="23">
        <f t="shared" si="1"/>
        <v>70</v>
      </c>
      <c r="F17" s="23">
        <f t="shared" si="1"/>
        <v>15</v>
      </c>
      <c r="G17" s="23">
        <f t="shared" si="1"/>
        <v>65</v>
      </c>
      <c r="H17" s="23">
        <f t="shared" si="1"/>
        <v>300</v>
      </c>
      <c r="I17" s="21"/>
      <c r="J17" s="21"/>
      <c r="K17" s="20"/>
      <c r="L17" s="17"/>
      <c r="M17" s="17"/>
      <c r="N17" s="17"/>
      <c r="O17" s="17"/>
      <c r="P17" s="17"/>
      <c r="Q17" s="17"/>
      <c r="R17" s="17"/>
    </row>
    <row r="18" spans="1:18" ht="14.25" customHeight="1">
      <c r="A18" s="71" t="s">
        <v>67</v>
      </c>
      <c r="B18" s="72"/>
      <c r="C18" s="72"/>
      <c r="D18" s="72"/>
      <c r="E18" s="72"/>
      <c r="F18" s="72"/>
      <c r="G18" s="72"/>
      <c r="H18" s="72"/>
      <c r="I18" s="72"/>
      <c r="J18" s="73"/>
      <c r="K18" s="20"/>
      <c r="L18" s="74" t="s">
        <v>68</v>
      </c>
      <c r="M18" s="75"/>
      <c r="N18" s="75"/>
      <c r="O18" s="75"/>
      <c r="P18" s="75"/>
      <c r="Q18" s="75"/>
      <c r="R18" s="76"/>
    </row>
    <row r="19" spans="1:18" ht="14.25" customHeight="1">
      <c r="A19" s="17">
        <v>7</v>
      </c>
      <c r="B19" s="47" t="s">
        <v>70</v>
      </c>
      <c r="C19" s="49"/>
      <c r="D19" s="49"/>
      <c r="E19" s="49"/>
      <c r="F19" s="49"/>
      <c r="G19" s="49"/>
      <c r="H19" s="49"/>
      <c r="I19" s="49"/>
      <c r="J19" s="49"/>
      <c r="K19" s="20"/>
      <c r="L19" s="48" t="s">
        <v>26</v>
      </c>
      <c r="M19" s="50"/>
      <c r="N19" s="50"/>
      <c r="O19" s="50"/>
      <c r="P19" s="50"/>
      <c r="Q19" s="50"/>
      <c r="R19" s="50"/>
    </row>
    <row r="20" spans="1:18" ht="25.5">
      <c r="A20" s="17">
        <v>8</v>
      </c>
      <c r="B20" s="18" t="s">
        <v>58</v>
      </c>
      <c r="C20" s="19">
        <v>6</v>
      </c>
      <c r="D20" s="17">
        <f>SUM(C20*30)</f>
        <v>180</v>
      </c>
      <c r="E20" s="17">
        <v>45</v>
      </c>
      <c r="F20" s="17">
        <v>15</v>
      </c>
      <c r="G20" s="17">
        <v>0</v>
      </c>
      <c r="H20" s="17">
        <f>D20-SUM(E20:G20)</f>
        <v>120</v>
      </c>
      <c r="I20" s="17"/>
      <c r="J20" s="17"/>
      <c r="K20" s="20"/>
      <c r="L20" s="17" t="s">
        <v>27</v>
      </c>
      <c r="M20" s="17"/>
      <c r="N20" s="17"/>
      <c r="O20" s="17"/>
      <c r="P20" s="17"/>
      <c r="Q20" s="17"/>
      <c r="R20" s="17"/>
    </row>
    <row r="21" spans="1:18" ht="25.5">
      <c r="A21" s="17">
        <v>9</v>
      </c>
      <c r="B21" s="18" t="s">
        <v>91</v>
      </c>
      <c r="C21" s="19">
        <v>6</v>
      </c>
      <c r="D21" s="17">
        <f>SUM(C21*30)</f>
        <v>180</v>
      </c>
      <c r="E21" s="17">
        <v>30</v>
      </c>
      <c r="F21" s="17">
        <v>30</v>
      </c>
      <c r="G21" s="17">
        <v>0</v>
      </c>
      <c r="H21" s="17">
        <f>D21-SUM(E21:G21)</f>
        <v>120</v>
      </c>
      <c r="I21" s="17"/>
      <c r="J21" s="17"/>
      <c r="K21" s="20"/>
      <c r="L21" s="17" t="s">
        <v>27</v>
      </c>
      <c r="M21" s="17"/>
      <c r="N21" s="17"/>
      <c r="O21" s="17"/>
      <c r="P21" s="17"/>
      <c r="Q21" s="17"/>
      <c r="R21" s="17"/>
    </row>
    <row r="22" spans="1:18" ht="38.25">
      <c r="A22" s="17">
        <v>10</v>
      </c>
      <c r="B22" s="18" t="s">
        <v>92</v>
      </c>
      <c r="C22" s="19">
        <v>1.5</v>
      </c>
      <c r="D22" s="17">
        <f>SUM(C22*30)</f>
        <v>45</v>
      </c>
      <c r="E22" s="17">
        <v>0</v>
      </c>
      <c r="F22" s="17">
        <v>0</v>
      </c>
      <c r="G22" s="17">
        <v>15</v>
      </c>
      <c r="H22" s="17">
        <f>D22-SUM(E22:G22)</f>
        <v>30</v>
      </c>
      <c r="I22" s="17"/>
      <c r="J22" s="17"/>
      <c r="K22" s="20"/>
      <c r="L22" s="17" t="s">
        <v>69</v>
      </c>
      <c r="M22" s="17"/>
      <c r="N22" s="17"/>
      <c r="O22" s="17"/>
      <c r="P22" s="17"/>
      <c r="Q22" s="17"/>
      <c r="R22" s="17"/>
    </row>
    <row r="23" spans="1:18" ht="15">
      <c r="A23" s="92" t="s">
        <v>16</v>
      </c>
      <c r="B23" s="93"/>
      <c r="C23" s="24">
        <f aca="true" t="shared" si="2" ref="C23:H23">SUM(C19:C22)</f>
        <v>13.5</v>
      </c>
      <c r="D23" s="25">
        <f t="shared" si="2"/>
        <v>405</v>
      </c>
      <c r="E23" s="25">
        <f t="shared" si="2"/>
        <v>75</v>
      </c>
      <c r="F23" s="25">
        <f t="shared" si="2"/>
        <v>45</v>
      </c>
      <c r="G23" s="25">
        <f t="shared" si="2"/>
        <v>15</v>
      </c>
      <c r="H23" s="25">
        <f t="shared" si="2"/>
        <v>270</v>
      </c>
      <c r="I23" s="17"/>
      <c r="J23" s="17"/>
      <c r="K23" s="20"/>
      <c r="L23" s="17"/>
      <c r="M23" s="17"/>
      <c r="N23" s="17"/>
      <c r="O23" s="17"/>
      <c r="P23" s="17"/>
      <c r="Q23" s="17"/>
      <c r="R23" s="17"/>
    </row>
    <row r="24" spans="1:18" ht="15">
      <c r="A24" s="94" t="s">
        <v>63</v>
      </c>
      <c r="B24" s="94"/>
      <c r="C24" s="24">
        <f aca="true" t="shared" si="3" ref="C24:H24">C17+C23</f>
        <v>31.5</v>
      </c>
      <c r="D24" s="25">
        <f t="shared" si="3"/>
        <v>945</v>
      </c>
      <c r="E24" s="25">
        <f t="shared" si="3"/>
        <v>145</v>
      </c>
      <c r="F24" s="25">
        <f t="shared" si="3"/>
        <v>60</v>
      </c>
      <c r="G24" s="25">
        <f t="shared" si="3"/>
        <v>80</v>
      </c>
      <c r="H24" s="25">
        <f t="shared" si="3"/>
        <v>570</v>
      </c>
      <c r="I24" s="25"/>
      <c r="J24" s="23"/>
      <c r="K24" s="34"/>
      <c r="L24" s="23"/>
      <c r="M24" s="23"/>
      <c r="N24" s="23"/>
      <c r="O24" s="23"/>
      <c r="P24" s="23"/>
      <c r="Q24" s="23"/>
      <c r="R24" s="23"/>
    </row>
    <row r="25" spans="1:18" ht="15">
      <c r="A25" s="71" t="s">
        <v>93</v>
      </c>
      <c r="B25" s="72"/>
      <c r="C25" s="72"/>
      <c r="D25" s="72"/>
      <c r="E25" s="72"/>
      <c r="F25" s="72"/>
      <c r="G25" s="72"/>
      <c r="H25" s="72"/>
      <c r="I25" s="72"/>
      <c r="J25" s="73"/>
      <c r="K25" s="35"/>
      <c r="L25" s="74" t="s">
        <v>60</v>
      </c>
      <c r="M25" s="75"/>
      <c r="N25" s="75"/>
      <c r="O25" s="75"/>
      <c r="P25" s="75"/>
      <c r="Q25" s="75"/>
      <c r="R25" s="76"/>
    </row>
    <row r="26" spans="1:18" ht="15">
      <c r="A26" s="71" t="s">
        <v>66</v>
      </c>
      <c r="B26" s="72"/>
      <c r="C26" s="72"/>
      <c r="D26" s="72"/>
      <c r="E26" s="72"/>
      <c r="F26" s="72"/>
      <c r="G26" s="72"/>
      <c r="H26" s="72"/>
      <c r="I26" s="72"/>
      <c r="J26" s="73"/>
      <c r="K26" s="35"/>
      <c r="L26" s="74" t="s">
        <v>65</v>
      </c>
      <c r="M26" s="75"/>
      <c r="N26" s="75"/>
      <c r="O26" s="75"/>
      <c r="P26" s="75"/>
      <c r="Q26" s="75"/>
      <c r="R26" s="76"/>
    </row>
    <row r="27" spans="1:18" ht="25.5">
      <c r="A27" s="17">
        <v>1</v>
      </c>
      <c r="B27" s="18" t="s">
        <v>25</v>
      </c>
      <c r="C27" s="19">
        <v>2</v>
      </c>
      <c r="D27" s="17">
        <f aca="true" t="shared" si="4" ref="D27:D33">SUM(C27*30)</f>
        <v>60</v>
      </c>
      <c r="E27" s="17">
        <v>0</v>
      </c>
      <c r="F27" s="17">
        <v>0</v>
      </c>
      <c r="G27" s="17">
        <v>20</v>
      </c>
      <c r="H27" s="17">
        <f>D27-SUM(E27:G27)</f>
        <v>40</v>
      </c>
      <c r="I27" s="17"/>
      <c r="J27" s="17"/>
      <c r="K27" s="20"/>
      <c r="L27" s="17"/>
      <c r="M27" s="17"/>
      <c r="N27" s="17"/>
      <c r="O27" s="17"/>
      <c r="P27" s="17"/>
      <c r="Q27" s="17"/>
      <c r="R27" s="17"/>
    </row>
    <row r="28" spans="1:18" ht="15">
      <c r="A28" s="17">
        <v>2</v>
      </c>
      <c r="B28" s="18" t="s">
        <v>44</v>
      </c>
      <c r="C28" s="19">
        <v>3</v>
      </c>
      <c r="D28" s="17">
        <f t="shared" si="4"/>
        <v>90</v>
      </c>
      <c r="E28" s="17">
        <v>20</v>
      </c>
      <c r="F28" s="17">
        <v>0</v>
      </c>
      <c r="G28" s="17">
        <v>10</v>
      </c>
      <c r="H28" s="17">
        <f>D28-SUM(E28:G28)</f>
        <v>60</v>
      </c>
      <c r="I28" s="17"/>
      <c r="J28" s="17"/>
      <c r="K28" s="20"/>
      <c r="L28" s="17" t="s">
        <v>26</v>
      </c>
      <c r="M28" s="17"/>
      <c r="N28" s="17"/>
      <c r="O28" s="17"/>
      <c r="P28" s="17"/>
      <c r="Q28" s="17"/>
      <c r="R28" s="17"/>
    </row>
    <row r="29" spans="1:18" ht="25.5">
      <c r="A29" s="17">
        <v>3</v>
      </c>
      <c r="B29" s="18" t="s">
        <v>49</v>
      </c>
      <c r="C29" s="19">
        <v>0.5</v>
      </c>
      <c r="D29" s="17">
        <f t="shared" si="4"/>
        <v>15</v>
      </c>
      <c r="E29" s="17">
        <v>0</v>
      </c>
      <c r="F29" s="17">
        <v>0</v>
      </c>
      <c r="G29" s="17">
        <v>9</v>
      </c>
      <c r="H29" s="17">
        <f>D29-SUM(E29:G29)</f>
        <v>6</v>
      </c>
      <c r="I29" s="17"/>
      <c r="J29" s="17"/>
      <c r="K29" s="20"/>
      <c r="L29" s="17"/>
      <c r="M29" s="17"/>
      <c r="N29" s="17"/>
      <c r="O29" s="17"/>
      <c r="P29" s="17"/>
      <c r="Q29" s="17"/>
      <c r="R29" s="17"/>
    </row>
    <row r="30" spans="1:18" ht="25.5">
      <c r="A30" s="17">
        <v>4</v>
      </c>
      <c r="B30" s="18" t="s">
        <v>77</v>
      </c>
      <c r="C30" s="19">
        <v>3</v>
      </c>
      <c r="D30" s="17">
        <f t="shared" si="4"/>
        <v>90</v>
      </c>
      <c r="E30" s="17">
        <v>0</v>
      </c>
      <c r="F30" s="17">
        <v>0</v>
      </c>
      <c r="G30" s="17">
        <v>30</v>
      </c>
      <c r="H30" s="17">
        <f>D30-SUM(E30:G30)</f>
        <v>60</v>
      </c>
      <c r="I30" s="17"/>
      <c r="J30" s="17"/>
      <c r="K30" s="20"/>
      <c r="L30" s="17"/>
      <c r="M30" s="17"/>
      <c r="N30" s="17"/>
      <c r="O30" s="17"/>
      <c r="P30" s="17"/>
      <c r="Q30" s="17"/>
      <c r="R30" s="17"/>
    </row>
    <row r="31" spans="1:18" ht="15">
      <c r="A31" s="92" t="s">
        <v>16</v>
      </c>
      <c r="B31" s="93"/>
      <c r="C31" s="24">
        <f aca="true" t="shared" si="5" ref="C31:H31">SUM(C27:C30)</f>
        <v>8.5</v>
      </c>
      <c r="D31" s="23">
        <f t="shared" si="5"/>
        <v>255</v>
      </c>
      <c r="E31" s="23">
        <f t="shared" si="5"/>
        <v>20</v>
      </c>
      <c r="F31" s="23">
        <f t="shared" si="5"/>
        <v>0</v>
      </c>
      <c r="G31" s="23">
        <f t="shared" si="5"/>
        <v>69</v>
      </c>
      <c r="H31" s="23">
        <f t="shared" si="5"/>
        <v>166</v>
      </c>
      <c r="I31" s="17"/>
      <c r="J31" s="17"/>
      <c r="K31" s="20"/>
      <c r="L31" s="17"/>
      <c r="M31" s="17"/>
      <c r="N31" s="17"/>
      <c r="O31" s="17"/>
      <c r="P31" s="17"/>
      <c r="Q31" s="17"/>
      <c r="R31" s="17"/>
    </row>
    <row r="32" spans="1:18" ht="15">
      <c r="A32" s="71" t="s">
        <v>67</v>
      </c>
      <c r="B32" s="72"/>
      <c r="C32" s="72"/>
      <c r="D32" s="72"/>
      <c r="E32" s="72"/>
      <c r="F32" s="72"/>
      <c r="G32" s="72"/>
      <c r="H32" s="72"/>
      <c r="I32" s="72"/>
      <c r="J32" s="73"/>
      <c r="K32" s="20"/>
      <c r="L32" s="74" t="s">
        <v>68</v>
      </c>
      <c r="M32" s="75"/>
      <c r="N32" s="75"/>
      <c r="O32" s="75"/>
      <c r="P32" s="75"/>
      <c r="Q32" s="75"/>
      <c r="R32" s="76"/>
    </row>
    <row r="33" spans="1:18" ht="25.5">
      <c r="A33" s="17">
        <v>5</v>
      </c>
      <c r="B33" s="18" t="s">
        <v>94</v>
      </c>
      <c r="C33" s="19">
        <v>6</v>
      </c>
      <c r="D33" s="17">
        <f t="shared" si="4"/>
        <v>180</v>
      </c>
      <c r="E33" s="17">
        <v>30</v>
      </c>
      <c r="F33" s="17">
        <v>20</v>
      </c>
      <c r="G33" s="17">
        <v>10</v>
      </c>
      <c r="H33" s="17">
        <f>D33-SUM(E33:G33)</f>
        <v>120</v>
      </c>
      <c r="I33" s="17"/>
      <c r="J33" s="17"/>
      <c r="K33" s="20"/>
      <c r="L33" s="17" t="s">
        <v>27</v>
      </c>
      <c r="M33" s="17"/>
      <c r="N33" s="17"/>
      <c r="O33" s="17"/>
      <c r="P33" s="17"/>
      <c r="Q33" s="17"/>
      <c r="R33" s="17"/>
    </row>
    <row r="34" spans="1:18" ht="15">
      <c r="A34" s="17">
        <v>6</v>
      </c>
      <c r="B34" s="18" t="s">
        <v>70</v>
      </c>
      <c r="C34" s="19"/>
      <c r="D34" s="17"/>
      <c r="E34" s="17"/>
      <c r="F34" s="17"/>
      <c r="G34" s="17"/>
      <c r="H34" s="17"/>
      <c r="I34" s="17"/>
      <c r="J34" s="17"/>
      <c r="K34" s="20"/>
      <c r="L34" s="17"/>
      <c r="M34" s="17"/>
      <c r="N34" s="17"/>
      <c r="O34" s="17"/>
      <c r="P34" s="17"/>
      <c r="Q34" s="17"/>
      <c r="R34" s="17"/>
    </row>
    <row r="35" spans="1:18" ht="15">
      <c r="A35" s="92" t="s">
        <v>16</v>
      </c>
      <c r="B35" s="93"/>
      <c r="C35" s="24">
        <f aca="true" t="shared" si="6" ref="C35:H35">SUM(C33:C34)</f>
        <v>6</v>
      </c>
      <c r="D35" s="25">
        <f t="shared" si="6"/>
        <v>180</v>
      </c>
      <c r="E35" s="25">
        <f t="shared" si="6"/>
        <v>30</v>
      </c>
      <c r="F35" s="25">
        <f t="shared" si="6"/>
        <v>20</v>
      </c>
      <c r="G35" s="25">
        <f t="shared" si="6"/>
        <v>10</v>
      </c>
      <c r="H35" s="25">
        <f t="shared" si="6"/>
        <v>120</v>
      </c>
      <c r="I35" s="17"/>
      <c r="J35" s="17"/>
      <c r="K35" s="20"/>
      <c r="L35" s="17"/>
      <c r="M35" s="17"/>
      <c r="N35" s="17"/>
      <c r="O35" s="17"/>
      <c r="P35" s="17"/>
      <c r="Q35" s="17"/>
      <c r="R35" s="17"/>
    </row>
    <row r="36" spans="1:18" ht="15">
      <c r="A36" s="94" t="s">
        <v>63</v>
      </c>
      <c r="B36" s="94"/>
      <c r="C36" s="24">
        <f aca="true" t="shared" si="7" ref="C36:H36">C31+C35</f>
        <v>14.5</v>
      </c>
      <c r="D36" s="25">
        <f t="shared" si="7"/>
        <v>435</v>
      </c>
      <c r="E36" s="25">
        <f t="shared" si="7"/>
        <v>50</v>
      </c>
      <c r="F36" s="25">
        <f t="shared" si="7"/>
        <v>20</v>
      </c>
      <c r="G36" s="25">
        <f t="shared" si="7"/>
        <v>79</v>
      </c>
      <c r="H36" s="25">
        <f t="shared" si="7"/>
        <v>286</v>
      </c>
      <c r="I36" s="25"/>
      <c r="J36" s="23"/>
      <c r="K36" s="33"/>
      <c r="L36" s="32"/>
      <c r="M36" s="32"/>
      <c r="N36" s="32"/>
      <c r="O36" s="32"/>
      <c r="P36" s="32"/>
      <c r="Q36" s="32"/>
      <c r="R36" s="32"/>
    </row>
    <row r="37" spans="1:18" ht="15">
      <c r="A37" s="71" t="s">
        <v>95</v>
      </c>
      <c r="B37" s="72"/>
      <c r="C37" s="72"/>
      <c r="D37" s="72"/>
      <c r="E37" s="72"/>
      <c r="F37" s="72"/>
      <c r="G37" s="72"/>
      <c r="H37" s="72"/>
      <c r="I37" s="72"/>
      <c r="J37" s="73"/>
      <c r="K37" s="33"/>
      <c r="L37" s="74" t="s">
        <v>60</v>
      </c>
      <c r="M37" s="75"/>
      <c r="N37" s="75"/>
      <c r="O37" s="75"/>
      <c r="P37" s="75"/>
      <c r="Q37" s="75"/>
      <c r="R37" s="76"/>
    </row>
    <row r="38" spans="1:18" ht="15">
      <c r="A38" s="71" t="s">
        <v>66</v>
      </c>
      <c r="B38" s="72"/>
      <c r="C38" s="72"/>
      <c r="D38" s="72"/>
      <c r="E38" s="72"/>
      <c r="F38" s="72"/>
      <c r="G38" s="72"/>
      <c r="H38" s="72"/>
      <c r="I38" s="72"/>
      <c r="J38" s="73"/>
      <c r="K38" s="35"/>
      <c r="L38" s="74" t="s">
        <v>65</v>
      </c>
      <c r="M38" s="75"/>
      <c r="N38" s="75"/>
      <c r="O38" s="75"/>
      <c r="P38" s="75"/>
      <c r="Q38" s="75"/>
      <c r="R38" s="76"/>
    </row>
    <row r="39" spans="1:18" ht="25.5">
      <c r="A39" s="17">
        <v>1</v>
      </c>
      <c r="B39" s="18" t="s">
        <v>25</v>
      </c>
      <c r="C39" s="19">
        <v>2</v>
      </c>
      <c r="D39" s="56">
        <f>SUM(C39*30)</f>
        <v>60</v>
      </c>
      <c r="E39" s="56">
        <v>0</v>
      </c>
      <c r="F39" s="56">
        <v>0</v>
      </c>
      <c r="G39" s="56">
        <v>20</v>
      </c>
      <c r="H39" s="56">
        <f>D39-SUM(E39:G39)</f>
        <v>40</v>
      </c>
      <c r="I39" s="25"/>
      <c r="J39" s="23"/>
      <c r="K39" s="33"/>
      <c r="L39" s="57" t="s">
        <v>27</v>
      </c>
      <c r="M39" s="32"/>
      <c r="N39" s="32"/>
      <c r="O39" s="32"/>
      <c r="P39" s="32"/>
      <c r="Q39" s="32"/>
      <c r="R39" s="32"/>
    </row>
    <row r="40" spans="1:18" ht="36">
      <c r="A40" s="17">
        <v>2</v>
      </c>
      <c r="B40" s="18" t="s">
        <v>49</v>
      </c>
      <c r="C40" s="19">
        <v>0.5</v>
      </c>
      <c r="D40" s="56">
        <f>SUM(C40*30)</f>
        <v>15</v>
      </c>
      <c r="E40" s="56">
        <v>0</v>
      </c>
      <c r="F40" s="56">
        <v>0</v>
      </c>
      <c r="G40" s="56">
        <v>9</v>
      </c>
      <c r="H40" s="56">
        <f>D40-SUM(E40:G40)</f>
        <v>6</v>
      </c>
      <c r="I40" s="25"/>
      <c r="J40" s="23"/>
      <c r="K40" s="33"/>
      <c r="L40" s="57" t="s">
        <v>96</v>
      </c>
      <c r="M40" s="32"/>
      <c r="N40" s="32"/>
      <c r="O40" s="32"/>
      <c r="P40" s="32"/>
      <c r="Q40" s="32"/>
      <c r="R40" s="32"/>
    </row>
    <row r="41" spans="1:18" ht="25.5">
      <c r="A41" s="17">
        <v>3</v>
      </c>
      <c r="B41" s="18" t="s">
        <v>77</v>
      </c>
      <c r="C41" s="19">
        <v>3.5</v>
      </c>
      <c r="D41" s="56">
        <f>SUM(C41*30)</f>
        <v>105</v>
      </c>
      <c r="E41" s="56">
        <v>0</v>
      </c>
      <c r="F41" s="56">
        <v>0</v>
      </c>
      <c r="G41" s="56">
        <v>40</v>
      </c>
      <c r="H41" s="56">
        <f>D41-SUM(E41:G41)</f>
        <v>65</v>
      </c>
      <c r="I41" s="25"/>
      <c r="J41" s="23"/>
      <c r="K41" s="33"/>
      <c r="L41" s="57" t="s">
        <v>26</v>
      </c>
      <c r="M41" s="32"/>
      <c r="N41" s="32"/>
      <c r="O41" s="32"/>
      <c r="P41" s="32"/>
      <c r="Q41" s="32"/>
      <c r="R41" s="32"/>
    </row>
    <row r="42" spans="1:18" ht="15">
      <c r="A42" s="92" t="s">
        <v>16</v>
      </c>
      <c r="B42" s="93"/>
      <c r="C42" s="24">
        <f aca="true" t="shared" si="8" ref="C42:H42">SUM(C39:C41)</f>
        <v>6</v>
      </c>
      <c r="D42" s="25">
        <f t="shared" si="8"/>
        <v>180</v>
      </c>
      <c r="E42" s="25">
        <f t="shared" si="8"/>
        <v>0</v>
      </c>
      <c r="F42" s="25">
        <f t="shared" si="8"/>
        <v>0</v>
      </c>
      <c r="G42" s="25">
        <f t="shared" si="8"/>
        <v>69</v>
      </c>
      <c r="H42" s="25">
        <f t="shared" si="8"/>
        <v>111</v>
      </c>
      <c r="I42" s="25"/>
      <c r="J42" s="23"/>
      <c r="K42" s="33"/>
      <c r="L42" s="32"/>
      <c r="M42" s="32"/>
      <c r="N42" s="32"/>
      <c r="O42" s="32"/>
      <c r="P42" s="32"/>
      <c r="Q42" s="32"/>
      <c r="R42" s="32"/>
    </row>
    <row r="43" spans="1:18" ht="15">
      <c r="A43" s="71" t="s">
        <v>67</v>
      </c>
      <c r="B43" s="72"/>
      <c r="C43" s="72"/>
      <c r="D43" s="72"/>
      <c r="E43" s="72"/>
      <c r="F43" s="72"/>
      <c r="G43" s="72"/>
      <c r="H43" s="72"/>
      <c r="I43" s="72"/>
      <c r="J43" s="73"/>
      <c r="K43" s="20"/>
      <c r="L43" s="74" t="s">
        <v>68</v>
      </c>
      <c r="M43" s="75"/>
      <c r="N43" s="75"/>
      <c r="O43" s="75"/>
      <c r="P43" s="75"/>
      <c r="Q43" s="75"/>
      <c r="R43" s="76"/>
    </row>
    <row r="44" spans="1:18" ht="25.5">
      <c r="A44" s="48">
        <v>4</v>
      </c>
      <c r="B44" s="55" t="s">
        <v>50</v>
      </c>
      <c r="C44" s="19">
        <v>5</v>
      </c>
      <c r="D44" s="56">
        <f>SUM(C44*30)</f>
        <v>150</v>
      </c>
      <c r="E44" s="56">
        <v>30</v>
      </c>
      <c r="F44" s="56">
        <v>20</v>
      </c>
      <c r="G44" s="56">
        <v>0</v>
      </c>
      <c r="H44" s="56">
        <f>D44-SUM(E44:G44)</f>
        <v>100</v>
      </c>
      <c r="I44" s="25"/>
      <c r="J44" s="23"/>
      <c r="K44" s="33"/>
      <c r="L44" s="57" t="s">
        <v>27</v>
      </c>
      <c r="M44" s="32"/>
      <c r="N44" s="32"/>
      <c r="O44" s="32"/>
      <c r="P44" s="32"/>
      <c r="Q44" s="32"/>
      <c r="R44" s="32"/>
    </row>
    <row r="45" spans="1:18" ht="25.5">
      <c r="A45" s="17">
        <v>5</v>
      </c>
      <c r="B45" s="18" t="s">
        <v>78</v>
      </c>
      <c r="C45" s="19">
        <v>3</v>
      </c>
      <c r="D45" s="56">
        <f>SUM(C45*30)</f>
        <v>90</v>
      </c>
      <c r="E45" s="56">
        <v>18</v>
      </c>
      <c r="F45" s="56">
        <v>9</v>
      </c>
      <c r="G45" s="56">
        <v>9</v>
      </c>
      <c r="H45" s="56">
        <f>D45-SUM(E45:G45)</f>
        <v>54</v>
      </c>
      <c r="I45" s="25"/>
      <c r="J45" s="23"/>
      <c r="K45" s="33"/>
      <c r="L45" s="57" t="s">
        <v>27</v>
      </c>
      <c r="M45" s="32"/>
      <c r="N45" s="32"/>
      <c r="O45" s="32"/>
      <c r="P45" s="32"/>
      <c r="Q45" s="32"/>
      <c r="R45" s="32"/>
    </row>
    <row r="46" spans="1:18" ht="15">
      <c r="A46" s="92" t="s">
        <v>16</v>
      </c>
      <c r="B46" s="93"/>
      <c r="C46" s="24">
        <f aca="true" t="shared" si="9" ref="C46:H46">SUM(C44:C45)</f>
        <v>8</v>
      </c>
      <c r="D46" s="25">
        <f t="shared" si="9"/>
        <v>240</v>
      </c>
      <c r="E46" s="25">
        <f t="shared" si="9"/>
        <v>48</v>
      </c>
      <c r="F46" s="25">
        <f t="shared" si="9"/>
        <v>29</v>
      </c>
      <c r="G46" s="25">
        <f t="shared" si="9"/>
        <v>9</v>
      </c>
      <c r="H46" s="25">
        <f t="shared" si="9"/>
        <v>154</v>
      </c>
      <c r="I46" s="25"/>
      <c r="J46" s="23"/>
      <c r="K46" s="33"/>
      <c r="L46" s="32"/>
      <c r="M46" s="32"/>
      <c r="N46" s="32"/>
      <c r="O46" s="32"/>
      <c r="P46" s="32"/>
      <c r="Q46" s="32"/>
      <c r="R46" s="32"/>
    </row>
    <row r="47" spans="1:18" ht="15">
      <c r="A47" s="94" t="s">
        <v>63</v>
      </c>
      <c r="B47" s="94"/>
      <c r="C47" s="24">
        <f aca="true" t="shared" si="10" ref="C47:H47">C42+C46</f>
        <v>14</v>
      </c>
      <c r="D47" s="25">
        <f t="shared" si="10"/>
        <v>420</v>
      </c>
      <c r="E47" s="25">
        <f t="shared" si="10"/>
        <v>48</v>
      </c>
      <c r="F47" s="25">
        <f t="shared" si="10"/>
        <v>29</v>
      </c>
      <c r="G47" s="25">
        <f t="shared" si="10"/>
        <v>78</v>
      </c>
      <c r="H47" s="25">
        <f t="shared" si="10"/>
        <v>265</v>
      </c>
      <c r="I47" s="25"/>
      <c r="J47" s="23"/>
      <c r="K47" s="33"/>
      <c r="L47" s="32"/>
      <c r="M47" s="32"/>
      <c r="N47" s="32"/>
      <c r="O47" s="32"/>
      <c r="P47" s="32"/>
      <c r="Q47" s="32"/>
      <c r="R47" s="32"/>
    </row>
    <row r="48" spans="1:18" ht="15">
      <c r="A48" s="71" t="s">
        <v>42</v>
      </c>
      <c r="B48" s="72"/>
      <c r="C48" s="72"/>
      <c r="D48" s="72"/>
      <c r="E48" s="72"/>
      <c r="F48" s="72"/>
      <c r="G48" s="72"/>
      <c r="H48" s="72"/>
      <c r="I48" s="72"/>
      <c r="J48" s="73"/>
      <c r="K48" s="35"/>
      <c r="L48" s="74" t="s">
        <v>60</v>
      </c>
      <c r="M48" s="75"/>
      <c r="N48" s="75"/>
      <c r="O48" s="75"/>
      <c r="P48" s="75"/>
      <c r="Q48" s="75"/>
      <c r="R48" s="76"/>
    </row>
    <row r="49" spans="1:18" ht="15">
      <c r="A49" s="71" t="s">
        <v>66</v>
      </c>
      <c r="B49" s="72"/>
      <c r="C49" s="72"/>
      <c r="D49" s="72"/>
      <c r="E49" s="72"/>
      <c r="F49" s="72"/>
      <c r="G49" s="72"/>
      <c r="H49" s="72"/>
      <c r="I49" s="72"/>
      <c r="J49" s="73"/>
      <c r="K49" s="35"/>
      <c r="L49" s="74" t="s">
        <v>65</v>
      </c>
      <c r="M49" s="75"/>
      <c r="N49" s="75"/>
      <c r="O49" s="75"/>
      <c r="P49" s="75"/>
      <c r="Q49" s="75"/>
      <c r="R49" s="76"/>
    </row>
    <row r="50" spans="1:18" ht="25.5">
      <c r="A50" s="17">
        <v>1</v>
      </c>
      <c r="B50" s="18" t="s">
        <v>25</v>
      </c>
      <c r="C50" s="19">
        <v>3</v>
      </c>
      <c r="D50" s="17">
        <f>SUM(C50*30)</f>
        <v>90</v>
      </c>
      <c r="E50" s="17">
        <v>0</v>
      </c>
      <c r="F50" s="17">
        <v>0</v>
      </c>
      <c r="G50" s="17">
        <v>30</v>
      </c>
      <c r="H50" s="17">
        <f>D50-SUM(E50:G50)</f>
        <v>60</v>
      </c>
      <c r="I50" s="17"/>
      <c r="J50" s="17"/>
      <c r="K50" s="20"/>
      <c r="L50" s="17" t="s">
        <v>27</v>
      </c>
      <c r="M50" s="17"/>
      <c r="N50" s="17"/>
      <c r="O50" s="17"/>
      <c r="P50" s="17"/>
      <c r="Q50" s="17"/>
      <c r="R50" s="17"/>
    </row>
    <row r="51" spans="1:18" ht="25.5">
      <c r="A51" s="17">
        <v>2</v>
      </c>
      <c r="B51" s="18" t="s">
        <v>81</v>
      </c>
      <c r="C51" s="19">
        <v>7.5</v>
      </c>
      <c r="D51" s="17">
        <f>SUM(C51*30)</f>
        <v>225</v>
      </c>
      <c r="E51" s="17">
        <v>30</v>
      </c>
      <c r="F51" s="17">
        <v>45</v>
      </c>
      <c r="G51" s="17">
        <v>0</v>
      </c>
      <c r="H51" s="17">
        <f>D51-SUM(E51:G51)</f>
        <v>150</v>
      </c>
      <c r="I51" s="17"/>
      <c r="J51" s="17"/>
      <c r="K51" s="20"/>
      <c r="L51" s="17" t="s">
        <v>27</v>
      </c>
      <c r="M51" s="17"/>
      <c r="N51" s="17"/>
      <c r="O51" s="17"/>
      <c r="P51" s="17"/>
      <c r="Q51" s="17"/>
      <c r="R51" s="17"/>
    </row>
    <row r="52" spans="1:18" ht="25.5">
      <c r="A52" s="17">
        <v>3</v>
      </c>
      <c r="B52" s="18" t="s">
        <v>77</v>
      </c>
      <c r="C52" s="19">
        <v>6</v>
      </c>
      <c r="D52" s="17">
        <f>SUM(C52*30)</f>
        <v>180</v>
      </c>
      <c r="E52" s="17">
        <v>0</v>
      </c>
      <c r="F52" s="17">
        <v>0</v>
      </c>
      <c r="G52" s="17">
        <v>60</v>
      </c>
      <c r="H52" s="17">
        <f>D52-SUM(E52:G52)</f>
        <v>120</v>
      </c>
      <c r="I52" s="17"/>
      <c r="J52" s="17"/>
      <c r="K52" s="20"/>
      <c r="L52" s="17" t="s">
        <v>26</v>
      </c>
      <c r="M52" s="17"/>
      <c r="N52" s="17"/>
      <c r="O52" s="17"/>
      <c r="P52" s="17"/>
      <c r="Q52" s="17"/>
      <c r="R52" s="17"/>
    </row>
    <row r="53" spans="1:18" ht="25.5">
      <c r="A53" s="17">
        <v>4</v>
      </c>
      <c r="B53" s="18" t="s">
        <v>79</v>
      </c>
      <c r="C53" s="19">
        <v>3</v>
      </c>
      <c r="D53" s="17">
        <f>SUM(C53*30)</f>
        <v>90</v>
      </c>
      <c r="E53" s="17">
        <v>15</v>
      </c>
      <c r="F53" s="17">
        <v>0</v>
      </c>
      <c r="G53" s="17">
        <v>15</v>
      </c>
      <c r="H53" s="17">
        <f>D53-SUM(E53:G53)</f>
        <v>60</v>
      </c>
      <c r="I53" s="17"/>
      <c r="J53" s="17"/>
      <c r="K53" s="20"/>
      <c r="L53" s="17" t="s">
        <v>26</v>
      </c>
      <c r="M53" s="17"/>
      <c r="N53" s="17"/>
      <c r="O53" s="17"/>
      <c r="P53" s="17"/>
      <c r="Q53" s="17"/>
      <c r="R53" s="17"/>
    </row>
    <row r="54" spans="1:18" ht="15">
      <c r="A54" s="92" t="s">
        <v>16</v>
      </c>
      <c r="B54" s="93"/>
      <c r="C54" s="24">
        <f aca="true" t="shared" si="11" ref="C54:H54">SUM(C50:C53)</f>
        <v>19.5</v>
      </c>
      <c r="D54" s="23">
        <f t="shared" si="11"/>
        <v>585</v>
      </c>
      <c r="E54" s="23">
        <f t="shared" si="11"/>
        <v>45</v>
      </c>
      <c r="F54" s="23">
        <f t="shared" si="11"/>
        <v>45</v>
      </c>
      <c r="G54" s="23">
        <f t="shared" si="11"/>
        <v>105</v>
      </c>
      <c r="H54" s="23">
        <f t="shared" si="11"/>
        <v>390</v>
      </c>
      <c r="I54" s="17"/>
      <c r="J54" s="17"/>
      <c r="K54" s="20"/>
      <c r="L54" s="17"/>
      <c r="M54" s="17"/>
      <c r="N54" s="17"/>
      <c r="O54" s="17"/>
      <c r="P54" s="17"/>
      <c r="Q54" s="17"/>
      <c r="R54" s="17"/>
    </row>
    <row r="55" spans="1:18" ht="15">
      <c r="A55" s="71" t="s">
        <v>67</v>
      </c>
      <c r="B55" s="72"/>
      <c r="C55" s="72"/>
      <c r="D55" s="72"/>
      <c r="E55" s="72"/>
      <c r="F55" s="72"/>
      <c r="G55" s="72"/>
      <c r="H55" s="72"/>
      <c r="I55" s="72"/>
      <c r="J55" s="73"/>
      <c r="K55" s="20"/>
      <c r="L55" s="74" t="s">
        <v>68</v>
      </c>
      <c r="M55" s="75"/>
      <c r="N55" s="75"/>
      <c r="O55" s="75"/>
      <c r="P55" s="75"/>
      <c r="Q55" s="75"/>
      <c r="R55" s="76"/>
    </row>
    <row r="56" spans="1:18" ht="25.5">
      <c r="A56" s="17">
        <v>5</v>
      </c>
      <c r="B56" s="18" t="s">
        <v>80</v>
      </c>
      <c r="C56" s="19">
        <v>7.5</v>
      </c>
      <c r="D56" s="17">
        <f>SUM(C56*30)</f>
        <v>225</v>
      </c>
      <c r="E56" s="17">
        <v>30</v>
      </c>
      <c r="F56" s="17">
        <v>45</v>
      </c>
      <c r="G56" s="17">
        <v>0</v>
      </c>
      <c r="H56" s="17">
        <f>D56-SUM(E56:G56)</f>
        <v>150</v>
      </c>
      <c r="I56" s="17"/>
      <c r="J56" s="17"/>
      <c r="K56" s="20"/>
      <c r="L56" s="17" t="s">
        <v>27</v>
      </c>
      <c r="M56" s="17"/>
      <c r="N56" s="17"/>
      <c r="O56" s="17"/>
      <c r="P56" s="17"/>
      <c r="Q56" s="17"/>
      <c r="R56" s="17"/>
    </row>
    <row r="57" spans="1:18" ht="15">
      <c r="A57" s="94" t="s">
        <v>16</v>
      </c>
      <c r="B57" s="94"/>
      <c r="C57" s="24">
        <f aca="true" t="shared" si="12" ref="C57:H57">SUM(C56:C56)</f>
        <v>7.5</v>
      </c>
      <c r="D57" s="25">
        <f t="shared" si="12"/>
        <v>225</v>
      </c>
      <c r="E57" s="25">
        <f t="shared" si="12"/>
        <v>30</v>
      </c>
      <c r="F57" s="25">
        <f t="shared" si="12"/>
        <v>45</v>
      </c>
      <c r="G57" s="25">
        <f t="shared" si="12"/>
        <v>0</v>
      </c>
      <c r="H57" s="25">
        <f t="shared" si="12"/>
        <v>150</v>
      </c>
      <c r="I57" s="17"/>
      <c r="J57" s="17"/>
      <c r="K57" s="20"/>
      <c r="L57" s="17"/>
      <c r="M57" s="17"/>
      <c r="N57" s="17"/>
      <c r="O57" s="17"/>
      <c r="P57" s="17"/>
      <c r="Q57" s="17"/>
      <c r="R57" s="17"/>
    </row>
    <row r="58" spans="1:18" ht="15">
      <c r="A58" s="96" t="s">
        <v>63</v>
      </c>
      <c r="B58" s="97"/>
      <c r="C58" s="36">
        <f aca="true" t="shared" si="13" ref="C58:H58">C54+C57</f>
        <v>27</v>
      </c>
      <c r="D58" s="37">
        <f t="shared" si="13"/>
        <v>810</v>
      </c>
      <c r="E58" s="37">
        <f t="shared" si="13"/>
        <v>75</v>
      </c>
      <c r="F58" s="37">
        <f t="shared" si="13"/>
        <v>90</v>
      </c>
      <c r="G58" s="37">
        <f t="shared" si="13"/>
        <v>105</v>
      </c>
      <c r="H58" s="37">
        <f t="shared" si="13"/>
        <v>540</v>
      </c>
      <c r="I58" s="38"/>
      <c r="J58" s="39"/>
      <c r="K58" s="33"/>
      <c r="L58" s="39"/>
      <c r="M58" s="39"/>
      <c r="N58" s="39"/>
      <c r="O58" s="39"/>
      <c r="P58" s="39"/>
      <c r="Q58" s="39"/>
      <c r="R58" s="39"/>
    </row>
    <row r="59" spans="1:18" ht="15.75" customHeight="1">
      <c r="A59" s="71" t="s">
        <v>84</v>
      </c>
      <c r="B59" s="72"/>
      <c r="C59" s="72"/>
      <c r="D59" s="72"/>
      <c r="E59" s="72"/>
      <c r="F59" s="72"/>
      <c r="G59" s="72"/>
      <c r="H59" s="72"/>
      <c r="I59" s="72"/>
      <c r="J59" s="73"/>
      <c r="K59" s="40"/>
      <c r="L59" s="74" t="s">
        <v>60</v>
      </c>
      <c r="M59" s="75"/>
      <c r="N59" s="75"/>
      <c r="O59" s="75"/>
      <c r="P59" s="75"/>
      <c r="Q59" s="75"/>
      <c r="R59" s="76"/>
    </row>
    <row r="60" spans="1:18" ht="15.75" customHeight="1">
      <c r="A60" s="71" t="s">
        <v>66</v>
      </c>
      <c r="B60" s="72"/>
      <c r="C60" s="72"/>
      <c r="D60" s="72"/>
      <c r="E60" s="72"/>
      <c r="F60" s="72"/>
      <c r="G60" s="72"/>
      <c r="H60" s="72"/>
      <c r="I60" s="72"/>
      <c r="J60" s="73"/>
      <c r="K60" s="40"/>
      <c r="L60" s="74" t="s">
        <v>65</v>
      </c>
      <c r="M60" s="75"/>
      <c r="N60" s="75"/>
      <c r="O60" s="75"/>
      <c r="P60" s="75"/>
      <c r="Q60" s="75"/>
      <c r="R60" s="76"/>
    </row>
    <row r="61" spans="1:18" ht="15.75" customHeight="1">
      <c r="A61" s="42">
        <v>1</v>
      </c>
      <c r="B61" s="41" t="s">
        <v>43</v>
      </c>
      <c r="C61" s="43">
        <v>7.5</v>
      </c>
      <c r="D61" s="43">
        <f>SUM(C61*30)</f>
        <v>225</v>
      </c>
      <c r="E61" s="44"/>
      <c r="F61" s="44"/>
      <c r="G61" s="44"/>
      <c r="H61" s="44"/>
      <c r="I61" s="44"/>
      <c r="J61" s="44"/>
      <c r="K61" s="45"/>
      <c r="L61" s="17" t="s">
        <v>26</v>
      </c>
      <c r="M61" s="22"/>
      <c r="N61" s="22"/>
      <c r="O61" s="22"/>
      <c r="P61" s="22"/>
      <c r="Q61" s="22"/>
      <c r="R61" s="22"/>
    </row>
    <row r="62" spans="1:18" ht="15.75" customHeight="1">
      <c r="A62" s="42">
        <v>2</v>
      </c>
      <c r="B62" s="41" t="s">
        <v>82</v>
      </c>
      <c r="C62" s="43">
        <v>25.5</v>
      </c>
      <c r="D62" s="43">
        <f>SUM(C62*30)</f>
        <v>765</v>
      </c>
      <c r="E62" s="44"/>
      <c r="F62" s="44"/>
      <c r="G62" s="44"/>
      <c r="H62" s="44"/>
      <c r="I62" s="44"/>
      <c r="J62" s="44"/>
      <c r="K62" s="45"/>
      <c r="L62" s="17" t="s">
        <v>83</v>
      </c>
      <c r="M62" s="22"/>
      <c r="N62" s="22"/>
      <c r="O62" s="22"/>
      <c r="P62" s="22"/>
      <c r="Q62" s="22"/>
      <c r="R62" s="22"/>
    </row>
    <row r="63" spans="1:18" ht="15.75" customHeight="1">
      <c r="A63" s="94" t="s">
        <v>16</v>
      </c>
      <c r="B63" s="94"/>
      <c r="C63" s="51">
        <f>SUM(C61:C62)</f>
        <v>33</v>
      </c>
      <c r="D63" s="52">
        <f>SUM(D61:D62)</f>
        <v>990</v>
      </c>
      <c r="E63" s="44"/>
      <c r="F63" s="44"/>
      <c r="G63" s="44"/>
      <c r="H63" s="44"/>
      <c r="I63" s="44"/>
      <c r="J63" s="44"/>
      <c r="K63" s="45"/>
      <c r="L63" s="46"/>
      <c r="M63" s="22"/>
      <c r="N63" s="22"/>
      <c r="O63" s="22"/>
      <c r="P63" s="22"/>
      <c r="Q63" s="22"/>
      <c r="R63" s="22"/>
    </row>
    <row r="64" spans="1:18" ht="15.75" customHeight="1">
      <c r="A64" s="92" t="s">
        <v>63</v>
      </c>
      <c r="B64" s="93"/>
      <c r="C64" s="53">
        <f>C63</f>
        <v>33</v>
      </c>
      <c r="D64" s="54">
        <f>D63</f>
        <v>990</v>
      </c>
      <c r="E64" s="44"/>
      <c r="F64" s="44"/>
      <c r="G64" s="44"/>
      <c r="H64" s="44"/>
      <c r="I64" s="44"/>
      <c r="J64" s="44"/>
      <c r="K64" s="45"/>
      <c r="L64" s="46"/>
      <c r="M64" s="22"/>
      <c r="N64" s="22"/>
      <c r="O64" s="22"/>
      <c r="P64" s="22"/>
      <c r="Q64" s="22"/>
      <c r="R64" s="22"/>
    </row>
    <row r="65" spans="1:18" ht="15.75" customHeight="1">
      <c r="A65" s="26"/>
      <c r="B65" s="4"/>
      <c r="C65" s="4"/>
      <c r="D65" s="4"/>
      <c r="E65" s="4"/>
      <c r="F65" s="4"/>
      <c r="G65" s="4"/>
      <c r="H65" s="4"/>
      <c r="I65" s="4"/>
      <c r="J65" s="4"/>
      <c r="K65" s="4"/>
      <c r="L65" s="27"/>
      <c r="M65" s="4"/>
      <c r="N65" s="4"/>
      <c r="O65" s="4"/>
      <c r="P65" s="4"/>
      <c r="Q65" s="4"/>
      <c r="R65" s="4"/>
    </row>
    <row r="66" spans="1:18" ht="15.75" customHeight="1">
      <c r="A66" s="26"/>
      <c r="B66" s="4"/>
      <c r="C66" s="4"/>
      <c r="D66" s="4"/>
      <c r="E66" s="4"/>
      <c r="F66" s="4"/>
      <c r="G66" s="4"/>
      <c r="H66" s="4"/>
      <c r="I66" s="4"/>
      <c r="J66" s="4"/>
      <c r="K66" s="4"/>
      <c r="L66" s="27"/>
      <c r="M66" s="4"/>
      <c r="N66" s="4"/>
      <c r="O66" s="4"/>
      <c r="P66" s="4"/>
      <c r="Q66" s="4"/>
      <c r="R66" s="4"/>
    </row>
    <row r="67" spans="1:18" ht="15.75" customHeight="1">
      <c r="A67" s="26"/>
      <c r="B67" s="4"/>
      <c r="C67" s="4"/>
      <c r="D67" s="4"/>
      <c r="E67" s="4"/>
      <c r="F67" s="4"/>
      <c r="G67" s="4"/>
      <c r="H67" s="4"/>
      <c r="I67" s="4"/>
      <c r="J67" s="4"/>
      <c r="K67" s="4"/>
      <c r="L67" s="27"/>
      <c r="M67" s="4"/>
      <c r="N67" s="4"/>
      <c r="O67" s="4"/>
      <c r="P67" s="4"/>
      <c r="Q67" s="4"/>
      <c r="R67" s="4"/>
    </row>
    <row r="68" spans="1:18" ht="15">
      <c r="A68" s="28"/>
      <c r="B68" s="4" t="s">
        <v>54</v>
      </c>
      <c r="C68" s="4" t="s">
        <v>55</v>
      </c>
      <c r="D68" s="4"/>
      <c r="E68" s="4"/>
      <c r="F68" s="4" t="s">
        <v>21</v>
      </c>
      <c r="G68" s="4"/>
      <c r="H68" s="4"/>
      <c r="I68" s="4" t="s">
        <v>56</v>
      </c>
      <c r="J68" s="4"/>
      <c r="K68" s="4"/>
      <c r="L68" s="4"/>
      <c r="M68" s="4" t="s">
        <v>23</v>
      </c>
      <c r="N68" s="4"/>
      <c r="O68" s="4"/>
      <c r="P68" s="4"/>
      <c r="Q68" s="4"/>
      <c r="R68" s="4"/>
    </row>
    <row r="69" spans="1:18" ht="15">
      <c r="A69" s="29"/>
      <c r="B69" s="30" t="s">
        <v>0</v>
      </c>
      <c r="C69" s="98" t="s">
        <v>22</v>
      </c>
      <c r="D69" s="98"/>
      <c r="E69" s="98"/>
      <c r="F69" s="95" t="s">
        <v>59</v>
      </c>
      <c r="G69" s="95"/>
      <c r="H69" s="95"/>
      <c r="I69" s="29" t="s">
        <v>22</v>
      </c>
      <c r="J69" s="4"/>
      <c r="K69" s="4"/>
      <c r="L69" s="4"/>
      <c r="M69" s="31" t="s">
        <v>57</v>
      </c>
      <c r="N69" s="4"/>
      <c r="O69" s="4"/>
      <c r="P69" s="4"/>
      <c r="Q69" s="4"/>
      <c r="R69" s="4"/>
    </row>
    <row r="70" spans="1:18" ht="15">
      <c r="A70" s="29"/>
      <c r="B70" s="29"/>
      <c r="C70" s="29"/>
      <c r="D70" s="4"/>
      <c r="E70" s="4"/>
      <c r="F70" s="29"/>
      <c r="G70" s="4"/>
      <c r="H70" s="4"/>
      <c r="I70" s="29"/>
      <c r="J70" s="4"/>
      <c r="K70" s="4"/>
      <c r="L70" s="4"/>
      <c r="M70" s="31"/>
      <c r="N70" s="4"/>
      <c r="O70" s="4"/>
      <c r="P70" s="4"/>
      <c r="Q70" s="4"/>
      <c r="R70" s="4"/>
    </row>
    <row r="71" spans="1:18" ht="15">
      <c r="A71" s="29"/>
      <c r="B71" s="29"/>
      <c r="C71" s="29"/>
      <c r="D71" s="4"/>
      <c r="E71" s="4"/>
      <c r="F71" s="29"/>
      <c r="G71" s="4"/>
      <c r="H71" s="4"/>
      <c r="I71" s="29"/>
      <c r="J71" s="4"/>
      <c r="K71" s="4"/>
      <c r="L71" s="4"/>
      <c r="M71" s="31"/>
      <c r="N71" s="4"/>
      <c r="O71" s="4"/>
      <c r="P71" s="4"/>
      <c r="Q71" s="4"/>
      <c r="R71" s="4"/>
    </row>
    <row r="76" ht="66" customHeight="1"/>
  </sheetData>
  <sheetProtection/>
  <mergeCells count="68">
    <mergeCell ref="A43:J43"/>
    <mergeCell ref="L43:R43"/>
    <mergeCell ref="A46:B46"/>
    <mergeCell ref="A47:B47"/>
    <mergeCell ref="L37:R37"/>
    <mergeCell ref="A38:J38"/>
    <mergeCell ref="L38:R38"/>
    <mergeCell ref="A42:B42"/>
    <mergeCell ref="L49:R49"/>
    <mergeCell ref="A49:J49"/>
    <mergeCell ref="B4:B8"/>
    <mergeCell ref="A4:A8"/>
    <mergeCell ref="L26:R26"/>
    <mergeCell ref="L32:R32"/>
    <mergeCell ref="L10:R10"/>
    <mergeCell ref="A18:J18"/>
    <mergeCell ref="L18:R18"/>
    <mergeCell ref="A17:B17"/>
    <mergeCell ref="A59:J59"/>
    <mergeCell ref="A37:J37"/>
    <mergeCell ref="A23:B23"/>
    <mergeCell ref="R5:R8"/>
    <mergeCell ref="M4:R4"/>
    <mergeCell ref="A10:J10"/>
    <mergeCell ref="P5:P8"/>
    <mergeCell ref="Q5:Q8"/>
    <mergeCell ref="D4:I4"/>
    <mergeCell ref="D5:D8"/>
    <mergeCell ref="L59:R59"/>
    <mergeCell ref="A60:J60"/>
    <mergeCell ref="L60:R60"/>
    <mergeCell ref="A54:B54"/>
    <mergeCell ref="F69:H69"/>
    <mergeCell ref="A57:B57"/>
    <mergeCell ref="A63:B63"/>
    <mergeCell ref="A64:B64"/>
    <mergeCell ref="A58:B58"/>
    <mergeCell ref="C69:E69"/>
    <mergeCell ref="A55:J55"/>
    <mergeCell ref="L55:R55"/>
    <mergeCell ref="N5:N8"/>
    <mergeCell ref="O5:O8"/>
    <mergeCell ref="A24:B24"/>
    <mergeCell ref="A25:J25"/>
    <mergeCell ref="L25:R25"/>
    <mergeCell ref="A26:J26"/>
    <mergeCell ref="A32:J32"/>
    <mergeCell ref="A35:B35"/>
    <mergeCell ref="C4:C8"/>
    <mergeCell ref="L2:R2"/>
    <mergeCell ref="A2:J2"/>
    <mergeCell ref="N1:Q1"/>
    <mergeCell ref="A48:J48"/>
    <mergeCell ref="L48:R48"/>
    <mergeCell ref="A31:B31"/>
    <mergeCell ref="A36:B36"/>
    <mergeCell ref="E6:E8"/>
    <mergeCell ref="F6:F8"/>
    <mergeCell ref="A9:J9"/>
    <mergeCell ref="L9:R9"/>
    <mergeCell ref="J4:J8"/>
    <mergeCell ref="E5:I5"/>
    <mergeCell ref="K5:K8"/>
    <mergeCell ref="M5:M8"/>
    <mergeCell ref="L4:L8"/>
    <mergeCell ref="G6:G8"/>
    <mergeCell ref="H6:H8"/>
    <mergeCell ref="I6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В</cp:lastModifiedBy>
  <cp:lastPrinted>2019-12-03T21:28:22Z</cp:lastPrinted>
  <dcterms:created xsi:type="dcterms:W3CDTF">2011-03-02T09:02:01Z</dcterms:created>
  <dcterms:modified xsi:type="dcterms:W3CDTF">2020-05-30T08:38:18Z</dcterms:modified>
  <cp:category/>
  <cp:version/>
  <cp:contentType/>
  <cp:contentStatus/>
</cp:coreProperties>
</file>